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3040" windowHeight="8424" tabRatio="707"/>
  </bookViews>
  <sheets>
    <sheet name="Banding System" sheetId="10" r:id="rId1"/>
    <sheet name="Overview by Member" sheetId="18" state="hidden" r:id="rId2"/>
    <sheet name="Usage ACS Web Editions" sheetId="19" state="hidden" r:id="rId3"/>
  </sheets>
  <externalReferences>
    <externalReference r:id="rId4"/>
    <externalReference r:id="rId5"/>
  </externalReferences>
  <definedNames>
    <definedName name="_xlnm._FilterDatabase" localSheetId="0" hidden="1">'Banding System'!$I$23:$K$99</definedName>
    <definedName name="CRKN_Members">'Banding System'!$B$24:$B$98</definedName>
    <definedName name="ELSSCI">[1]elssci2014CRKNMemberMatch!$A$3:$C$74</definedName>
    <definedName name="LOOKUP">#REF!</definedName>
    <definedName name="NUDGE" localSheetId="0">'Banding System'!#REF!</definedName>
    <definedName name="NUDGE">#REF!</definedName>
    <definedName name="Price_List_Data">[2]Data!$A$4:$L$111</definedName>
    <definedName name="_xlnm.Print_Area" localSheetId="0">'Banding System'!$A$2:$N$103</definedName>
    <definedName name="_xlnm.Print_Titles" localSheetId="0">'Banding System'!$B:$B</definedName>
    <definedName name="TIERS">'Banding System'!$C$100</definedName>
  </definedNames>
  <calcPr calcId="152511"/>
</workbook>
</file>

<file path=xl/calcChain.xml><?xml version="1.0" encoding="utf-8"?>
<calcChain xmlns="http://schemas.openxmlformats.org/spreadsheetml/2006/main">
  <c r="O100" i="10" l="1"/>
  <c r="D92" i="19" l="1"/>
  <c r="D94" i="19" s="1"/>
  <c r="C92" i="19"/>
  <c r="B92" i="19"/>
  <c r="D67" i="19"/>
  <c r="C67" i="19"/>
  <c r="C94" i="19" s="1"/>
  <c r="B67" i="19"/>
  <c r="D43" i="19"/>
  <c r="C43" i="19"/>
  <c r="B43" i="19"/>
  <c r="B94" i="19" s="1"/>
  <c r="D21" i="19"/>
  <c r="C21" i="19"/>
  <c r="B21" i="19"/>
  <c r="O37" i="18" l="1"/>
  <c r="O13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</calcChain>
</file>

<file path=xl/comments1.xml><?xml version="1.0" encoding="utf-8"?>
<comments xmlns="http://schemas.openxmlformats.org/spreadsheetml/2006/main">
  <authors>
    <author>Author</author>
  </authors>
  <commentList>
    <comment ref="C5" authorId="0" shapeId="0">
      <text>
        <r>
          <rPr>
            <sz val="8"/>
            <color indexed="81"/>
            <rFont val="Tahoma"/>
            <family val="2"/>
          </rPr>
          <t xml:space="preserve">From CAUBO report 2011-2012, 2012-2013 and 2013-2014 Report 3.1 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 xml:space="preserve">From AUCC 2011 preliminary fulltime and part-time enrolment 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 xml:space="preserve">From AUCC 2011 preliminary fulltime and part-time enrolment 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Universities Canada (formerly AUCC) data. Average of three years where available.</t>
        </r>
      </text>
    </comment>
    <comment ref="K5" authorId="0" shapeId="0">
      <text>
        <r>
          <rPr>
            <sz val="8"/>
            <color indexed="81"/>
            <rFont val="Tahoma"/>
            <family val="2"/>
          </rPr>
          <t xml:space="preserve">From Salaries and salary scales of Full-time teaching staff at Canadian Universities 2010/2011, Statistics Canada </t>
        </r>
      </text>
    </comment>
  </commentList>
</comments>
</file>

<file path=xl/sharedStrings.xml><?xml version="1.0" encoding="utf-8"?>
<sst xmlns="http://schemas.openxmlformats.org/spreadsheetml/2006/main" count="304" uniqueCount="145">
  <si>
    <t>CRKN Member Institutions (75)</t>
  </si>
  <si>
    <t>%</t>
  </si>
  <si>
    <t>Université Sainte-Anne</t>
  </si>
  <si>
    <t>NSCAD University</t>
  </si>
  <si>
    <t>The King's University College (Alberta)</t>
  </si>
  <si>
    <t>Télé-université du Québec</t>
  </si>
  <si>
    <t>Algoma University</t>
  </si>
  <si>
    <t>Concordia University College of Alberta</t>
  </si>
  <si>
    <t>École nationale d'administration publique</t>
  </si>
  <si>
    <t>Trinity Western University</t>
  </si>
  <si>
    <t>Bishop's University</t>
  </si>
  <si>
    <t>Mount Saint Vincent University</t>
  </si>
  <si>
    <t>Cape Breton University</t>
  </si>
  <si>
    <t>Royal Roads University</t>
  </si>
  <si>
    <t>Royal Military College of Canada</t>
  </si>
  <si>
    <t>Université du Québec en Abitibi-Témiscamingue</t>
  </si>
  <si>
    <t>Mount Allison University</t>
  </si>
  <si>
    <t>Brandon University</t>
  </si>
  <si>
    <t>OCAD University</t>
  </si>
  <si>
    <t>Nipissing University</t>
  </si>
  <si>
    <t>University of Northern British Columbia</t>
  </si>
  <si>
    <t>Acadia University</t>
  </si>
  <si>
    <t>Université du Québec en Outaouais</t>
  </si>
  <si>
    <t>École de technologie supérieure</t>
  </si>
  <si>
    <t>St. Francis Xavier University</t>
  </si>
  <si>
    <t>Université du Québec à Rimouski</t>
  </si>
  <si>
    <t>University of the Fraser Valley</t>
  </si>
  <si>
    <t>University of Prince Edward Island</t>
  </si>
  <si>
    <t>Université du Québec à Chicoutimi</t>
  </si>
  <si>
    <t>Université de Moncton</t>
  </si>
  <si>
    <t>University of Ontario Institute of Technology</t>
  </si>
  <si>
    <t>Vancouver Island University</t>
  </si>
  <si>
    <t>Saint Mary's University</t>
  </si>
  <si>
    <t>Institut national de la recherche scientifique</t>
  </si>
  <si>
    <t>Thompson Rivers University</t>
  </si>
  <si>
    <t>Trent University</t>
  </si>
  <si>
    <t>Kwantlen Polytechnic University</t>
  </si>
  <si>
    <t>HEC Montréal</t>
  </si>
  <si>
    <t>Athabasca University</t>
  </si>
  <si>
    <t>University of Winnipeg</t>
  </si>
  <si>
    <t>Lakehead University</t>
  </si>
  <si>
    <t>Laurentian University</t>
  </si>
  <si>
    <t>Mount Royal University</t>
  </si>
  <si>
    <t>École Polytechnique de Montréal</t>
  </si>
  <si>
    <t>Université du Québec à Trois-Rivières</t>
  </si>
  <si>
    <t>University of Lethbridge</t>
  </si>
  <si>
    <t>University of Regina</t>
  </si>
  <si>
    <t>Wilfrid Laurier University</t>
  </si>
  <si>
    <t>University of Windsor</t>
  </si>
  <si>
    <t>Brock University</t>
  </si>
  <si>
    <t>University of New Brunswick</t>
  </si>
  <si>
    <t>Carleton University</t>
  </si>
  <si>
    <t>Memorial University of Newfoundland</t>
  </si>
  <si>
    <t>Simon Fraser University</t>
  </si>
  <si>
    <t>University of Victoria</t>
  </si>
  <si>
    <t>Ryerson University</t>
  </si>
  <si>
    <t>Concordia University</t>
  </si>
  <si>
    <t>Université de Sherbrooke</t>
  </si>
  <si>
    <t>Dalhousie University</t>
  </si>
  <si>
    <t>Université du Québec à Montréal</t>
  </si>
  <si>
    <t>Queen's University</t>
  </si>
  <si>
    <t>University of Guelph</t>
  </si>
  <si>
    <t>University of Saskatchewan</t>
  </si>
  <si>
    <t>University of Waterloo</t>
  </si>
  <si>
    <t>University of Manitoba</t>
  </si>
  <si>
    <t>York University</t>
  </si>
  <si>
    <t>McMaster University</t>
  </si>
  <si>
    <t>University of Ottawa</t>
  </si>
  <si>
    <t>University of Calgary</t>
  </si>
  <si>
    <t>Université Laval</t>
  </si>
  <si>
    <t>Université de Montréal</t>
  </si>
  <si>
    <t>McGill University</t>
  </si>
  <si>
    <t>University of Alberta</t>
  </si>
  <si>
    <t>University of British Columbia</t>
  </si>
  <si>
    <t>University of Toronto</t>
  </si>
  <si>
    <t>TOTAL</t>
  </si>
  <si>
    <t>Undergraduate Student FTE 
2011</t>
  </si>
  <si>
    <t>Graduate Student FTE 
2011</t>
  </si>
  <si>
    <t>$000</t>
  </si>
  <si>
    <t>Nova Scotia Agricultural College</t>
  </si>
  <si>
    <t>Western University</t>
  </si>
  <si>
    <t>MacEwan University</t>
  </si>
  <si>
    <t>Maximum</t>
  </si>
  <si>
    <t>Minimum</t>
  </si>
  <si>
    <t>COUNTER Journal Report JR1 Totals</t>
  </si>
  <si>
    <t>Filter</t>
  </si>
  <si>
    <t>Platform</t>
  </si>
  <si>
    <t>SPL</t>
  </si>
  <si>
    <t>Business Partner (Selection Option)</t>
  </si>
  <si>
    <t>University of, University of, University of, University of the, Université Laval, Université de, Université du, Vancouver Island...</t>
  </si>
  <si>
    <t>3000121172, 3000162192, 3000162193, 3000162186, 8200178020, 8200178014, 3000162165, 3000162194, 3000162196, 3000162197, 3000161726</t>
  </si>
  <si>
    <t/>
  </si>
  <si>
    <t>Calendar Year/Month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</si>
  <si>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</si>
  <si>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</si>
  <si>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</si>
  <si>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</si>
  <si>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</si>
  <si>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</si>
  <si>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</si>
  <si>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</si>
  <si>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</si>
  <si>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</si>
  <si>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</si>
  <si>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</si>
  <si>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Overall Result</t>
  </si>
  <si>
    <t>Business Partner</t>
  </si>
  <si>
    <t>BP: Org. Name 1</t>
  </si>
  <si>
    <t>Usage</t>
  </si>
  <si>
    <t>CRKN</t>
  </si>
  <si>
    <t>DALHOUSIE UNIVERSITY</t>
  </si>
  <si>
    <t>Nova Scotia College</t>
  </si>
  <si>
    <t>CRKN Usage Statistics Template</t>
  </si>
  <si>
    <t>ACS Web Editions Total Full-Text Downloads</t>
  </si>
  <si>
    <t>CRKN members (75)</t>
  </si>
  <si>
    <t>Total Full-Text Downloads</t>
  </si>
  <si>
    <t>ATLANTIC (14)</t>
  </si>
  <si>
    <t>Universite Sainte-Anne</t>
  </si>
  <si>
    <t>Total Atlantic Region</t>
  </si>
  <si>
    <t>QUEBEC (18)</t>
  </si>
  <si>
    <t>HEC Montreal</t>
  </si>
  <si>
    <t>Université du Québec:</t>
  </si>
  <si>
    <t xml:space="preserve">   Université du Québec en Outaouais</t>
  </si>
  <si>
    <t xml:space="preserve">   Université du Québec en Abitibi-Témiscamingue</t>
  </si>
  <si>
    <t xml:space="preserve">   École nationale d'administration publique (ÉNAP)</t>
  </si>
  <si>
    <t xml:space="preserve">   Tele-universite du Quebec</t>
  </si>
  <si>
    <t>Total Quebec</t>
  </si>
  <si>
    <t>ONTARIO (21)</t>
  </si>
  <si>
    <t>Total Ontario</t>
  </si>
  <si>
    <t>WESTERN (22)</t>
  </si>
  <si>
    <t>Total Western Region</t>
  </si>
  <si>
    <t>Total for CRKN</t>
  </si>
  <si>
    <t xml:space="preserve"> Faculty  (All Ranks) 
2009-2011</t>
  </si>
  <si>
    <t>Points</t>
  </si>
  <si>
    <t>BAND</t>
  </si>
  <si>
    <t>Unrounded "Score"</t>
  </si>
  <si>
    <t>Number of Bands</t>
  </si>
  <si>
    <t>Factor</t>
  </si>
  <si>
    <t>The King's University</t>
  </si>
  <si>
    <t>Concordia University of Edmonton</t>
  </si>
  <si>
    <t>Student FTE (combined)
2014-2016</t>
  </si>
  <si>
    <t>Sponsored Research  (all sources), 
Average FY2012-15</t>
  </si>
  <si>
    <t>2016 Band</t>
  </si>
  <si>
    <t>CRKN / RCDR Bands</t>
  </si>
  <si>
    <t>Updated to 2017 Data -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</si>
</sst>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00_-;\-* #,##0.00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0" fillId="6" borderId="19" applyNumberFormat="0" applyProtection="0">
      <alignment horizontal="left" vertical="center" indent="1"/>
    </xf>
    <xf numFmtId="4" fontId="10" fillId="6" borderId="19" applyNumberFormat="0" applyProtection="0">
      <alignment horizontal="left" vertical="center" indent="1"/>
    </xf>
    <xf numFmtId="4" fontId="10" fillId="7" borderId="19" applyNumberFormat="0" applyProtection="0">
      <alignment horizontal="left" vertical="center" indent="1"/>
    </xf>
    <xf numFmtId="4" fontId="10" fillId="8" borderId="19" applyNumberFormat="0" applyProtection="0">
      <alignment vertical="center"/>
    </xf>
    <xf numFmtId="4" fontId="10" fillId="0" borderId="19" applyNumberFormat="0" applyProtection="0">
      <alignment horizontal="right" vertical="center"/>
    </xf>
    <xf numFmtId="0" fontId="12" fillId="0" borderId="0"/>
    <xf numFmtId="0" fontId="5" fillId="0" borderId="0"/>
    <xf numFmtId="0" fontId="1" fillId="0" borderId="0"/>
    <xf numFmtId="0" fontId="5" fillId="0" borderId="0"/>
  </cellStyleXfs>
  <cellXfs count="156">
    <xf numFmtId="0" fontId="0" fillId="0" borderId="0" xfId="0"/>
    <xf numFmtId="0" fontId="1" fillId="0" borderId="0" xfId="1"/>
    <xf numFmtId="0" fontId="1" fillId="0" borderId="0" xfId="1" applyBorder="1"/>
    <xf numFmtId="10" fontId="1" fillId="0" borderId="0" xfId="1" applyNumberFormat="1" applyAlignment="1">
      <alignment horizontal="center"/>
    </xf>
    <xf numFmtId="41" fontId="1" fillId="0" borderId="0" xfId="1" applyNumberFormat="1"/>
    <xf numFmtId="1" fontId="1" fillId="0" borderId="0" xfId="1" applyNumberFormat="1"/>
    <xf numFmtId="164" fontId="1" fillId="0" borderId="0" xfId="2" applyNumberFormat="1" applyFont="1"/>
    <xf numFmtId="0" fontId="1" fillId="0" borderId="0" xfId="1" applyBorder="1" applyAlignment="1">
      <alignment horizontal="center"/>
    </xf>
    <xf numFmtId="0" fontId="1" fillId="2" borderId="0" xfId="1" applyFill="1" applyBorder="1"/>
    <xf numFmtId="164" fontId="1" fillId="2" borderId="0" xfId="2" applyNumberFormat="1" applyFont="1" applyFill="1" applyBorder="1" applyAlignment="1">
      <alignment horizontal="center"/>
    </xf>
    <xf numFmtId="10" fontId="1" fillId="2" borderId="0" xfId="1" applyNumberFormat="1" applyFill="1" applyBorder="1" applyAlignment="1">
      <alignment horizontal="center"/>
    </xf>
    <xf numFmtId="1" fontId="1" fillId="2" borderId="0" xfId="1" applyNumberFormat="1" applyFill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166" fontId="2" fillId="2" borderId="3" xfId="2" applyNumberFormat="1" applyFont="1" applyFill="1" applyBorder="1" applyAlignment="1">
      <alignment horizontal="center" vertical="center" wrapText="1"/>
    </xf>
    <xf numFmtId="164" fontId="1" fillId="2" borderId="14" xfId="2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left"/>
    </xf>
    <xf numFmtId="0" fontId="1" fillId="2" borderId="0" xfId="1" applyFont="1" applyFill="1"/>
    <xf numFmtId="165" fontId="1" fillId="2" borderId="0" xfId="2" applyNumberFormat="1" applyFont="1" applyFill="1"/>
    <xf numFmtId="0" fontId="1" fillId="2" borderId="0" xfId="1" applyFont="1" applyFill="1" applyBorder="1"/>
    <xf numFmtId="0" fontId="9" fillId="0" borderId="0" xfId="0" applyFont="1"/>
    <xf numFmtId="0" fontId="0" fillId="5" borderId="0" xfId="0" applyFill="1"/>
    <xf numFmtId="0" fontId="11" fillId="6" borderId="19" xfId="7" quotePrefix="1" applyNumberFormat="1" applyFont="1">
      <alignment horizontal="left" vertical="center" indent="1"/>
    </xf>
    <xf numFmtId="0" fontId="11" fillId="6" borderId="19" xfId="8" quotePrefix="1" applyNumberFormat="1" applyFont="1">
      <alignment horizontal="left" vertical="center" indent="1"/>
    </xf>
    <xf numFmtId="0" fontId="11" fillId="7" borderId="19" xfId="9" quotePrefix="1" applyNumberFormat="1" applyFont="1">
      <alignment horizontal="left" vertical="center" indent="1"/>
    </xf>
    <xf numFmtId="3" fontId="11" fillId="8" borderId="20" xfId="10" applyNumberFormat="1" applyFont="1" applyBorder="1">
      <alignment vertical="center"/>
    </xf>
    <xf numFmtId="0" fontId="11" fillId="6" borderId="21" xfId="8" quotePrefix="1" applyNumberFormat="1" applyFont="1" applyBorder="1">
      <alignment horizontal="left" vertical="center" indent="1"/>
    </xf>
    <xf numFmtId="3" fontId="11" fillId="0" borderId="22" xfId="11" applyNumberFormat="1" applyFont="1" applyBorder="1">
      <alignment horizontal="right" vertical="center"/>
    </xf>
    <xf numFmtId="3" fontId="11" fillId="8" borderId="22" xfId="10" applyNumberFormat="1" applyFont="1" applyBorder="1">
      <alignment vertical="center"/>
    </xf>
    <xf numFmtId="0" fontId="11" fillId="6" borderId="19" xfId="8" quotePrefix="1" applyNumberFormat="1" applyFont="1" applyAlignment="1">
      <alignment horizontal="left" vertical="center" wrapText="1" indent="1"/>
    </xf>
    <xf numFmtId="0" fontId="12" fillId="0" borderId="22" xfId="12" applyBorder="1"/>
    <xf numFmtId="3" fontId="11" fillId="0" borderId="23" xfId="11" applyNumberFormat="1" applyFont="1" applyBorder="1">
      <alignment horizontal="right" vertical="center"/>
    </xf>
    <xf numFmtId="3" fontId="11" fillId="8" borderId="23" xfId="10" applyNumberFormat="1" applyFont="1" applyBorder="1">
      <alignment vertical="center"/>
    </xf>
    <xf numFmtId="3" fontId="11" fillId="0" borderId="19" xfId="11" applyNumberFormat="1" applyFont="1">
      <alignment horizontal="right" vertical="center"/>
    </xf>
    <xf numFmtId="3" fontId="11" fillId="8" borderId="19" xfId="10" applyNumberFormat="1" applyFont="1">
      <alignment vertical="center"/>
    </xf>
    <xf numFmtId="3" fontId="11" fillId="0" borderId="20" xfId="11" applyNumberFormat="1" applyFont="1" applyBorder="1">
      <alignment horizontal="right" vertical="center"/>
    </xf>
    <xf numFmtId="0" fontId="11" fillId="3" borderId="19" xfId="8" quotePrefix="1" applyNumberFormat="1" applyFont="1" applyFill="1">
      <alignment horizontal="left" vertical="center" inden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24" xfId="0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4" fillId="0" borderId="24" xfId="0" applyFont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" fillId="0" borderId="15" xfId="0" applyFont="1" applyFill="1" applyBorder="1"/>
    <xf numFmtId="3" fontId="14" fillId="0" borderId="30" xfId="0" applyNumberFormat="1" applyFont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/>
    <xf numFmtId="3" fontId="1" fillId="0" borderId="33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" fillId="0" borderId="36" xfId="0" applyFont="1" applyFill="1" applyBorder="1"/>
    <xf numFmtId="3" fontId="1" fillId="0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0" fontId="1" fillId="0" borderId="7" xfId="0" applyFont="1" applyFill="1" applyBorder="1"/>
    <xf numFmtId="3" fontId="1" fillId="0" borderId="39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3" fontId="14" fillId="0" borderId="34" xfId="0" applyNumberFormat="1" applyFont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0" fontId="14" fillId="0" borderId="32" xfId="0" applyFont="1" applyFill="1" applyBorder="1"/>
    <xf numFmtId="0" fontId="14" fillId="0" borderId="36" xfId="0" applyFont="1" applyFill="1" applyBorder="1"/>
    <xf numFmtId="0" fontId="14" fillId="0" borderId="7" xfId="0" applyFont="1" applyFill="1" applyBorder="1"/>
    <xf numFmtId="0" fontId="14" fillId="0" borderId="14" xfId="0" applyFont="1" applyFill="1" applyBorder="1"/>
    <xf numFmtId="0" fontId="2" fillId="0" borderId="7" xfId="0" applyFont="1" applyFill="1" applyBorder="1"/>
    <xf numFmtId="3" fontId="2" fillId="0" borderId="39" xfId="0" applyNumberFormat="1" applyFont="1" applyFill="1" applyBorder="1" applyAlignment="1">
      <alignment horizontal="center" vertical="center" wrapText="1"/>
    </xf>
    <xf numFmtId="0" fontId="1" fillId="0" borderId="0" xfId="1" applyFill="1"/>
    <xf numFmtId="0" fontId="1" fillId="0" borderId="4" xfId="1" applyBorder="1"/>
    <xf numFmtId="0" fontId="1" fillId="0" borderId="5" xfId="1" applyBorder="1"/>
    <xf numFmtId="0" fontId="1" fillId="2" borderId="5" xfId="1" applyFill="1" applyBorder="1"/>
    <xf numFmtId="0" fontId="1" fillId="0" borderId="5" xfId="3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14" xfId="1" applyFont="1" applyBorder="1" applyAlignment="1">
      <alignment horizontal="center" vertical="center" wrapText="1"/>
    </xf>
    <xf numFmtId="0" fontId="2" fillId="0" borderId="5" xfId="1" applyFont="1" applyBorder="1"/>
    <xf numFmtId="165" fontId="1" fillId="4" borderId="11" xfId="2" applyNumberFormat="1" applyFont="1" applyFill="1" applyBorder="1" applyAlignment="1">
      <alignment horizontal="center"/>
    </xf>
    <xf numFmtId="0" fontId="1" fillId="2" borderId="6" xfId="1" applyFill="1" applyBorder="1"/>
    <xf numFmtId="166" fontId="2" fillId="2" borderId="18" xfId="2" applyNumberFormat="1" applyFont="1" applyFill="1" applyBorder="1" applyAlignment="1">
      <alignment horizontal="center" vertical="center" wrapText="1"/>
    </xf>
    <xf numFmtId="164" fontId="1" fillId="2" borderId="16" xfId="2" applyNumberFormat="1" applyFont="1" applyFill="1" applyBorder="1" applyAlignment="1">
      <alignment horizontal="center"/>
    </xf>
    <xf numFmtId="10" fontId="1" fillId="2" borderId="16" xfId="1" applyNumberFormat="1" applyFill="1" applyBorder="1" applyAlignment="1">
      <alignment horizontal="center"/>
    </xf>
    <xf numFmtId="1" fontId="1" fillId="2" borderId="16" xfId="1" applyNumberFormat="1" applyFill="1" applyBorder="1" applyAlignment="1">
      <alignment horizontal="center"/>
    </xf>
    <xf numFmtId="165" fontId="1" fillId="4" borderId="12" xfId="2" applyNumberFormat="1" applyFont="1" applyFill="1" applyBorder="1" applyAlignment="1">
      <alignment horizontal="center"/>
    </xf>
    <xf numFmtId="6" fontId="2" fillId="0" borderId="43" xfId="1" quotePrefix="1" applyNumberFormat="1" applyFont="1" applyBorder="1" applyAlignment="1">
      <alignment horizontal="center" vertical="center" wrapText="1"/>
    </xf>
    <xf numFmtId="49" fontId="2" fillId="0" borderId="18" xfId="1" applyNumberFormat="1" applyFont="1" applyBorder="1" applyAlignment="1">
      <alignment horizontal="center"/>
    </xf>
    <xf numFmtId="164" fontId="2" fillId="0" borderId="16" xfId="2" applyNumberFormat="1" applyFont="1" applyBorder="1" applyAlignment="1">
      <alignment vertical="center" wrapText="1"/>
    </xf>
    <xf numFmtId="49" fontId="2" fillId="0" borderId="46" xfId="1" applyNumberFormat="1" applyFont="1" applyBorder="1" applyAlignment="1">
      <alignment horizontal="center"/>
    </xf>
    <xf numFmtId="49" fontId="2" fillId="0" borderId="44" xfId="1" applyNumberFormat="1" applyFont="1" applyBorder="1" applyAlignment="1">
      <alignment vertical="center" wrapText="1"/>
    </xf>
    <xf numFmtId="49" fontId="2" fillId="0" borderId="16" xfId="1" applyNumberFormat="1" applyFont="1" applyBorder="1" applyAlignment="1">
      <alignment horizontal="center"/>
    </xf>
    <xf numFmtId="49" fontId="2" fillId="0" borderId="43" xfId="1" applyNumberFormat="1" applyFont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2" fillId="0" borderId="0" xfId="1" applyFont="1" applyBorder="1"/>
    <xf numFmtId="166" fontId="2" fillId="2" borderId="0" xfId="2" applyNumberFormat="1" applyFont="1" applyFill="1" applyBorder="1" applyAlignment="1">
      <alignment horizontal="center" vertical="center" wrapText="1"/>
    </xf>
    <xf numFmtId="166" fontId="2" fillId="2" borderId="16" xfId="2" applyNumberFormat="1" applyFont="1" applyFill="1" applyBorder="1" applyAlignment="1">
      <alignment horizontal="center" vertical="center" wrapText="1"/>
    </xf>
    <xf numFmtId="164" fontId="2" fillId="4" borderId="25" xfId="2" applyNumberFormat="1" applyFont="1" applyFill="1" applyBorder="1" applyAlignment="1">
      <alignment horizontal="center"/>
    </xf>
    <xf numFmtId="164" fontId="2" fillId="4" borderId="41" xfId="2" applyNumberFormat="1" applyFont="1" applyFill="1" applyBorder="1" applyAlignment="1">
      <alignment horizontal="center"/>
    </xf>
    <xf numFmtId="164" fontId="2" fillId="4" borderId="45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164" fontId="2" fillId="0" borderId="14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0" fontId="1" fillId="0" borderId="13" xfId="1" applyFill="1" applyBorder="1"/>
    <xf numFmtId="0" fontId="1" fillId="0" borderId="13" xfId="1" applyBorder="1"/>
    <xf numFmtId="0" fontId="1" fillId="0" borderId="10" xfId="1" applyBorder="1"/>
    <xf numFmtId="0" fontId="1" fillId="0" borderId="6" xfId="1" applyBorder="1"/>
    <xf numFmtId="0" fontId="1" fillId="0" borderId="16" xfId="1" applyBorder="1"/>
    <xf numFmtId="0" fontId="1" fillId="0" borderId="12" xfId="1" applyBorder="1"/>
    <xf numFmtId="164" fontId="1" fillId="0" borderId="0" xfId="1" applyNumberFormat="1" applyFill="1" applyBorder="1"/>
    <xf numFmtId="164" fontId="1" fillId="0" borderId="11" xfId="1" applyNumberFormat="1" applyFill="1" applyBorder="1"/>
    <xf numFmtId="0" fontId="2" fillId="0" borderId="0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166" fontId="2" fillId="0" borderId="3" xfId="2" applyNumberFormat="1" applyFont="1" applyFill="1" applyBorder="1" applyAlignment="1">
      <alignment vertical="center" wrapText="1"/>
    </xf>
    <xf numFmtId="166" fontId="2" fillId="0" borderId="3" xfId="2" applyNumberFormat="1" applyFont="1" applyFill="1" applyBorder="1" applyAlignment="1">
      <alignment horizontal="center" vertical="center" wrapText="1"/>
    </xf>
    <xf numFmtId="164" fontId="1" fillId="2" borderId="43" xfId="2" applyNumberFormat="1" applyFont="1" applyFill="1" applyBorder="1" applyAlignment="1">
      <alignment horizontal="center"/>
    </xf>
    <xf numFmtId="0" fontId="1" fillId="0" borderId="0" xfId="1" applyFill="1" applyBorder="1"/>
    <xf numFmtId="165" fontId="1" fillId="0" borderId="0" xfId="2" applyNumberFormat="1" applyFont="1" applyFill="1"/>
    <xf numFmtId="0" fontId="1" fillId="0" borderId="0" xfId="1" applyFont="1" applyFill="1" applyBorder="1"/>
    <xf numFmtId="164" fontId="1" fillId="2" borderId="0" xfId="1" applyNumberFormat="1" applyFont="1" applyFill="1"/>
    <xf numFmtId="0" fontId="17" fillId="0" borderId="0" xfId="0" applyFont="1" applyBorder="1" applyAlignment="1"/>
    <xf numFmtId="164" fontId="1" fillId="0" borderId="0" xfId="2" applyNumberFormat="1" applyFont="1" applyBorder="1"/>
    <xf numFmtId="0" fontId="2" fillId="4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9" borderId="13" xfId="1" applyFont="1" applyFill="1" applyBorder="1" applyAlignment="1">
      <alignment horizontal="center" vertical="center" wrapText="1"/>
    </xf>
    <xf numFmtId="0" fontId="2" fillId="9" borderId="17" xfId="1" applyFont="1" applyFill="1" applyBorder="1" applyAlignment="1">
      <alignment horizontal="center" vertical="center" wrapText="1"/>
    </xf>
    <xf numFmtId="0" fontId="2" fillId="9" borderId="0" xfId="1" applyFont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 wrapText="1"/>
    </xf>
    <xf numFmtId="0" fontId="2" fillId="4" borderId="25" xfId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49" fontId="2" fillId="0" borderId="13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9" borderId="42" xfId="1" applyFont="1" applyFill="1" applyBorder="1" applyAlignment="1">
      <alignment horizontal="center" vertical="center" wrapText="1"/>
    </xf>
    <xf numFmtId="0" fontId="2" fillId="9" borderId="14" xfId="1" applyFont="1" applyFill="1" applyBorder="1" applyAlignment="1">
      <alignment horizontal="center" vertical="center" wrapText="1"/>
    </xf>
    <xf numFmtId="49" fontId="2" fillId="9" borderId="42" xfId="1" applyNumberFormat="1" applyFont="1" applyFill="1" applyBorder="1" applyAlignment="1">
      <alignment horizontal="center" vertical="center" wrapText="1"/>
    </xf>
    <xf numFmtId="49" fontId="2" fillId="9" borderId="17" xfId="1" applyNumberFormat="1" applyFont="1" applyFill="1" applyBorder="1" applyAlignment="1">
      <alignment horizontal="center" vertical="center" wrapText="1"/>
    </xf>
    <xf numFmtId="49" fontId="2" fillId="9" borderId="14" xfId="1" applyNumberFormat="1" applyFont="1" applyFill="1" applyBorder="1" applyAlignment="1">
      <alignment horizontal="center" vertical="center" wrapText="1"/>
    </xf>
    <xf numFmtId="49" fontId="2" fillId="9" borderId="3" xfId="1" applyNumberFormat="1" applyFont="1" applyFill="1" applyBorder="1" applyAlignment="1">
      <alignment horizontal="center" vertical="center" wrapText="1"/>
    </xf>
    <xf numFmtId="17" fontId="18" fillId="2" borderId="0" xfId="0" quotePrefix="1" applyNumberFormat="1" applyFont="1" applyFill="1" applyBorder="1" applyAlignment="1"/>
  </cellXfs>
  <cellStyles count="16">
    <cellStyle name="Comma" xfId="2" builtinId="3"/>
    <cellStyle name="Comma 2" xfId="6"/>
    <cellStyle name="Currency 2" xfId="4"/>
    <cellStyle name="Normal" xfId="0" builtinId="0"/>
    <cellStyle name="Normal 2" xfId="3"/>
    <cellStyle name="Normal 2 2" xfId="1"/>
    <cellStyle name="Normal 3" xfId="12"/>
    <cellStyle name="Normal 3 2" xfId="14"/>
    <cellStyle name="Normal 6" xfId="13"/>
    <cellStyle name="Normal 7" xfId="15"/>
    <cellStyle name="Percent 2" xfId="5"/>
    <cellStyle name="SAPBEXaggData" xfId="10"/>
    <cellStyle name="SAPBEXaggItem" xfId="9"/>
    <cellStyle name="SAPBEXchaText" xfId="7"/>
    <cellStyle name="SAPBEXstdData" xfId="11"/>
    <cellStyle name="SAPBEXstdItem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CRKN%202013-14%20Foreign%20Exchange%20Commitment%20amou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SPRLNK201412L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lssci2014CRKNMemberMatch"/>
      <sheetName val="t&amp;f2013CRKNMemberMatch"/>
      <sheetName val="springer2014CRKNMemberMatch"/>
      <sheetName val="Sheet4"/>
    </sheetNames>
    <sheetDataSet>
      <sheetData sheetId="0" refreshError="1"/>
      <sheetData sheetId="1">
        <row r="3">
          <cell r="A3" t="str">
            <v>Acadia University</v>
          </cell>
          <cell r="B3">
            <v>56398.63</v>
          </cell>
          <cell r="C3">
            <v>55800</v>
          </cell>
        </row>
        <row r="4">
          <cell r="A4" t="str">
            <v>Cape Breton University</v>
          </cell>
          <cell r="B4">
            <v>19743.080000000002</v>
          </cell>
          <cell r="C4">
            <v>19500</v>
          </cell>
        </row>
        <row r="5">
          <cell r="A5" t="str">
            <v>Dalhousie University</v>
          </cell>
          <cell r="B5">
            <v>91865.48</v>
          </cell>
          <cell r="C5">
            <v>90900</v>
          </cell>
        </row>
        <row r="6">
          <cell r="A6" t="str">
            <v>Dalhousie's Agricultural Campus (formerly NSAC)</v>
          </cell>
          <cell r="B6">
            <v>37066.410000000003</v>
          </cell>
          <cell r="C6">
            <v>36700</v>
          </cell>
        </row>
        <row r="7">
          <cell r="A7" t="str">
            <v>Memorial University of Newfoundland</v>
          </cell>
          <cell r="B7">
            <v>76106.240000000005</v>
          </cell>
          <cell r="C7">
            <v>75300</v>
          </cell>
        </row>
        <row r="8">
          <cell r="A8" t="str">
            <v>Mount Allison University</v>
          </cell>
          <cell r="B8">
            <v>33727.360000000001</v>
          </cell>
          <cell r="C8">
            <v>33400</v>
          </cell>
        </row>
        <row r="9">
          <cell r="A9" t="str">
            <v>Mount Saint Vincent University</v>
          </cell>
          <cell r="B9">
            <v>41147.019999999997</v>
          </cell>
          <cell r="C9">
            <v>40700</v>
          </cell>
        </row>
        <row r="10">
          <cell r="A10" t="str">
            <v>Saint Mary's University</v>
          </cell>
          <cell r="B10">
            <v>79579.17</v>
          </cell>
          <cell r="C10">
            <v>78800</v>
          </cell>
        </row>
        <row r="11">
          <cell r="A11" t="str">
            <v>St. Francis Xavier University</v>
          </cell>
          <cell r="B11">
            <v>61914.65</v>
          </cell>
          <cell r="C11">
            <v>61300</v>
          </cell>
        </row>
        <row r="12">
          <cell r="A12" t="str">
            <v>Université de Moncton</v>
          </cell>
          <cell r="B12">
            <v>116799.38</v>
          </cell>
          <cell r="C12">
            <v>115600</v>
          </cell>
        </row>
        <row r="13">
          <cell r="A13" t="str">
            <v>Université Sainte-Anne</v>
          </cell>
          <cell r="B13">
            <v>3915.94</v>
          </cell>
          <cell r="C13">
            <v>3900</v>
          </cell>
        </row>
        <row r="14">
          <cell r="A14" t="str">
            <v>University of New Brunswick</v>
          </cell>
          <cell r="B14">
            <v>324774.45</v>
          </cell>
          <cell r="C14">
            <v>321500</v>
          </cell>
        </row>
        <row r="15">
          <cell r="A15" t="str">
            <v>University of Prince Edward Island</v>
          </cell>
          <cell r="B15">
            <v>160595.62</v>
          </cell>
          <cell r="C15">
            <v>159000</v>
          </cell>
        </row>
        <row r="16">
          <cell r="A16" t="str">
            <v>Bishop's University</v>
          </cell>
          <cell r="B16">
            <v>32239</v>
          </cell>
          <cell r="C16">
            <v>31900</v>
          </cell>
        </row>
        <row r="17">
          <cell r="A17" t="str">
            <v>Concordia University</v>
          </cell>
          <cell r="B17">
            <v>474931.86</v>
          </cell>
          <cell r="C17">
            <v>470200</v>
          </cell>
        </row>
        <row r="18">
          <cell r="A18" t="str">
            <v>McGill University</v>
          </cell>
          <cell r="B18">
            <v>1236796.8</v>
          </cell>
          <cell r="C18">
            <v>1224400</v>
          </cell>
        </row>
        <row r="19">
          <cell r="A19" t="str">
            <v>Université de Montréal</v>
          </cell>
          <cell r="B19">
            <v>1475838.77</v>
          </cell>
          <cell r="C19">
            <v>1461100</v>
          </cell>
        </row>
        <row r="20">
          <cell r="A20" t="str">
            <v>École Polytechnique de Montréal</v>
          </cell>
          <cell r="B20">
            <v>107142.39999999999</v>
          </cell>
          <cell r="C20">
            <v>106100</v>
          </cell>
        </row>
        <row r="21">
          <cell r="A21" t="str">
            <v>HEC Montréal</v>
          </cell>
          <cell r="B21">
            <v>127458.27</v>
          </cell>
          <cell r="C21">
            <v>126200</v>
          </cell>
        </row>
        <row r="22">
          <cell r="A22" t="str">
            <v>Université de Sherbrooke</v>
          </cell>
          <cell r="B22">
            <v>604316.5</v>
          </cell>
          <cell r="C22">
            <v>598300</v>
          </cell>
        </row>
        <row r="23">
          <cell r="A23" t="str">
            <v>Université du Québec à Chicoutimi</v>
          </cell>
          <cell r="B23">
            <v>43498.39</v>
          </cell>
          <cell r="C23">
            <v>43100</v>
          </cell>
        </row>
        <row r="24">
          <cell r="A24" t="str">
            <v>Université du Québec à Montréal</v>
          </cell>
          <cell r="B24">
            <v>518942.53</v>
          </cell>
          <cell r="C24">
            <v>513800</v>
          </cell>
        </row>
        <row r="25">
          <cell r="A25" t="str">
            <v>Université du Québec à Rimouski</v>
          </cell>
          <cell r="B25">
            <v>65670.91</v>
          </cell>
          <cell r="C25">
            <v>65000</v>
          </cell>
        </row>
        <row r="26">
          <cell r="A26" t="str">
            <v>Université du Québec à Trois-Rivières</v>
          </cell>
          <cell r="B26">
            <v>173766.54</v>
          </cell>
          <cell r="C26">
            <v>172000</v>
          </cell>
        </row>
        <row r="27">
          <cell r="A27" t="str">
            <v>Université du Québec en Abitibi-Témiscamingue</v>
          </cell>
          <cell r="B27">
            <v>14361.51</v>
          </cell>
          <cell r="C27">
            <v>14200</v>
          </cell>
        </row>
        <row r="28">
          <cell r="A28" t="str">
            <v>Université du Québec en Outaouais</v>
          </cell>
          <cell r="B28">
            <v>36155.21</v>
          </cell>
          <cell r="C28">
            <v>35800</v>
          </cell>
        </row>
        <row r="29">
          <cell r="A29" t="str">
            <v>École nationale d'administration publique</v>
          </cell>
          <cell r="B29">
            <v>6517.5</v>
          </cell>
          <cell r="C29">
            <v>6500</v>
          </cell>
        </row>
        <row r="30">
          <cell r="A30" t="str">
            <v>École de technologie supérieure</v>
          </cell>
          <cell r="B30">
            <v>49096.55</v>
          </cell>
          <cell r="C30">
            <v>48600</v>
          </cell>
        </row>
        <row r="31">
          <cell r="A31" t="str">
            <v>Institut national de la recherche scientifique</v>
          </cell>
          <cell r="B31">
            <v>65358.31</v>
          </cell>
          <cell r="C31">
            <v>64700</v>
          </cell>
        </row>
        <row r="32">
          <cell r="A32" t="str">
            <v>Télé-université du Québec</v>
          </cell>
          <cell r="B32">
            <v>12887.73</v>
          </cell>
          <cell r="C32">
            <v>12800</v>
          </cell>
        </row>
        <row r="33">
          <cell r="A33" t="str">
            <v>Université Laval</v>
          </cell>
          <cell r="B33">
            <v>920185.29</v>
          </cell>
          <cell r="C33">
            <v>911000</v>
          </cell>
        </row>
        <row r="34">
          <cell r="A34" t="str">
            <v>Brock University</v>
          </cell>
          <cell r="B34">
            <v>330405.68</v>
          </cell>
          <cell r="C34">
            <v>327100</v>
          </cell>
        </row>
        <row r="35">
          <cell r="A35" t="str">
            <v>Carleton University</v>
          </cell>
          <cell r="B35">
            <v>275056.37</v>
          </cell>
          <cell r="C35">
            <v>272300</v>
          </cell>
        </row>
        <row r="36">
          <cell r="A36" t="str">
            <v>Lakehead University</v>
          </cell>
          <cell r="B36">
            <v>131905.5</v>
          </cell>
          <cell r="C36">
            <v>130600</v>
          </cell>
        </row>
        <row r="37">
          <cell r="A37" t="str">
            <v>Laurentian University</v>
          </cell>
          <cell r="B37">
            <v>141576.54999999999</v>
          </cell>
          <cell r="C37">
            <v>140200</v>
          </cell>
        </row>
        <row r="38">
          <cell r="A38" t="str">
            <v>McMaster University</v>
          </cell>
          <cell r="B38">
            <v>1570998.19</v>
          </cell>
          <cell r="C38">
            <v>1555300</v>
          </cell>
        </row>
        <row r="39">
          <cell r="A39" t="str">
            <v>Nipissing University</v>
          </cell>
          <cell r="B39">
            <v>19159.490000000002</v>
          </cell>
          <cell r="C39">
            <v>19000</v>
          </cell>
        </row>
        <row r="40">
          <cell r="A40" t="str">
            <v>Queen's University</v>
          </cell>
          <cell r="B40">
            <v>1314782.8700000001</v>
          </cell>
          <cell r="C40">
            <v>1301600</v>
          </cell>
        </row>
        <row r="41">
          <cell r="A41" t="str">
            <v>Royal Military College of Canada</v>
          </cell>
          <cell r="B41">
            <v>236299.37</v>
          </cell>
          <cell r="C41">
            <v>233900</v>
          </cell>
        </row>
        <row r="42">
          <cell r="A42" t="str">
            <v>Ryerson University</v>
          </cell>
          <cell r="B42">
            <v>185618.09</v>
          </cell>
          <cell r="C42">
            <v>183800</v>
          </cell>
        </row>
        <row r="43">
          <cell r="A43" t="str">
            <v>Trent University</v>
          </cell>
          <cell r="B43">
            <v>67604.600000000006</v>
          </cell>
          <cell r="C43">
            <v>66900</v>
          </cell>
        </row>
        <row r="44">
          <cell r="A44" t="str">
            <v>University of Guelph</v>
          </cell>
          <cell r="B44">
            <v>534722.75</v>
          </cell>
          <cell r="C44">
            <v>529400</v>
          </cell>
        </row>
        <row r="45">
          <cell r="A45" t="str">
            <v>University of Ontario Institute of Technology</v>
          </cell>
          <cell r="B45">
            <v>18504.66</v>
          </cell>
          <cell r="C45">
            <v>18300</v>
          </cell>
        </row>
        <row r="46">
          <cell r="A46" t="str">
            <v>University of Ottawa</v>
          </cell>
          <cell r="B46">
            <v>914604.02</v>
          </cell>
          <cell r="C46">
            <v>905500</v>
          </cell>
        </row>
        <row r="47">
          <cell r="A47" t="str">
            <v>University of Toronto</v>
          </cell>
          <cell r="B47">
            <v>2858007.15</v>
          </cell>
          <cell r="C47">
            <v>2829400</v>
          </cell>
        </row>
        <row r="48">
          <cell r="A48" t="str">
            <v>University of Waterloo</v>
          </cell>
          <cell r="B48">
            <v>1278940.93</v>
          </cell>
          <cell r="C48">
            <v>1266200</v>
          </cell>
        </row>
        <row r="49">
          <cell r="A49" t="str">
            <v>Western University</v>
          </cell>
          <cell r="B49">
            <v>1644897.61</v>
          </cell>
          <cell r="C49">
            <v>1628400</v>
          </cell>
        </row>
        <row r="50">
          <cell r="A50" t="str">
            <v>University of Windsor</v>
          </cell>
          <cell r="B50">
            <v>401835.95</v>
          </cell>
          <cell r="C50">
            <v>397800</v>
          </cell>
        </row>
        <row r="51">
          <cell r="A51" t="str">
            <v>Wilfrid Laurier University</v>
          </cell>
          <cell r="B51">
            <v>163380.70000000001</v>
          </cell>
          <cell r="C51">
            <v>161700</v>
          </cell>
        </row>
        <row r="52">
          <cell r="A52" t="str">
            <v>York University</v>
          </cell>
          <cell r="B52">
            <v>948303.25</v>
          </cell>
          <cell r="C52">
            <v>938800</v>
          </cell>
        </row>
        <row r="53">
          <cell r="A53" t="str">
            <v>Athabasca University</v>
          </cell>
          <cell r="B53">
            <v>27927.63</v>
          </cell>
          <cell r="C53">
            <v>27600</v>
          </cell>
        </row>
        <row r="54">
          <cell r="A54" t="str">
            <v>Brandon University</v>
          </cell>
          <cell r="B54">
            <v>22524.33</v>
          </cell>
          <cell r="C54">
            <v>22300</v>
          </cell>
        </row>
        <row r="55">
          <cell r="A55" t="str">
            <v>Concordia University College of Alberta</v>
          </cell>
          <cell r="B55">
            <v>15525.51</v>
          </cell>
          <cell r="C55">
            <v>15400</v>
          </cell>
        </row>
        <row r="56">
          <cell r="A56" t="str">
            <v>Kwantlen Polytechnic University</v>
          </cell>
          <cell r="B56">
            <v>72977</v>
          </cell>
          <cell r="C56">
            <v>72200</v>
          </cell>
        </row>
        <row r="57">
          <cell r="A57" t="str">
            <v>Mount Royal University</v>
          </cell>
          <cell r="B57">
            <v>81722.320000000007</v>
          </cell>
          <cell r="C57">
            <v>80900</v>
          </cell>
        </row>
        <row r="58">
          <cell r="A58" t="str">
            <v>Royal Roads University</v>
          </cell>
          <cell r="B58">
            <v>10429.11</v>
          </cell>
          <cell r="C58">
            <v>10300</v>
          </cell>
        </row>
        <row r="59">
          <cell r="A59" t="str">
            <v>Simon Fraser University</v>
          </cell>
          <cell r="B59">
            <v>1106854.49</v>
          </cell>
          <cell r="C59">
            <v>1095800</v>
          </cell>
        </row>
        <row r="60">
          <cell r="A60" t="str">
            <v>The King's University College (Alberta)</v>
          </cell>
          <cell r="B60">
            <v>4624.22</v>
          </cell>
          <cell r="C60">
            <v>4600</v>
          </cell>
        </row>
        <row r="61">
          <cell r="A61" t="str">
            <v>Thompson Rivers University</v>
          </cell>
          <cell r="B61">
            <v>84172.74</v>
          </cell>
          <cell r="C61">
            <v>83300</v>
          </cell>
        </row>
        <row r="62">
          <cell r="A62" t="str">
            <v>Trinity Western University</v>
          </cell>
          <cell r="B62">
            <v>17000.349999999999</v>
          </cell>
          <cell r="C62">
            <v>16800</v>
          </cell>
        </row>
        <row r="63">
          <cell r="A63" t="str">
            <v>University of Alberta</v>
          </cell>
          <cell r="B63">
            <v>1735260.58</v>
          </cell>
          <cell r="C63">
            <v>1717900</v>
          </cell>
        </row>
        <row r="64">
          <cell r="A64" t="str">
            <v>University of British Columbia</v>
          </cell>
          <cell r="B64">
            <v>1982659.68</v>
          </cell>
          <cell r="C64">
            <v>1962800</v>
          </cell>
        </row>
        <row r="65">
          <cell r="A65" t="str">
            <v>University of Calgary</v>
          </cell>
          <cell r="B65">
            <v>953630.53</v>
          </cell>
          <cell r="C65">
            <v>944100</v>
          </cell>
        </row>
        <row r="66">
          <cell r="A66" t="str">
            <v>University of Lethbridge</v>
          </cell>
          <cell r="B66">
            <v>86621.51</v>
          </cell>
          <cell r="C66">
            <v>85800</v>
          </cell>
        </row>
        <row r="67">
          <cell r="A67" t="str">
            <v>University of Manitoba</v>
          </cell>
          <cell r="B67">
            <v>968603.38</v>
          </cell>
          <cell r="C67">
            <v>958900</v>
          </cell>
        </row>
        <row r="68">
          <cell r="A68" t="str">
            <v>University of Northern British Columbia</v>
          </cell>
          <cell r="B68">
            <v>148180.28</v>
          </cell>
          <cell r="C68">
            <v>146700</v>
          </cell>
        </row>
        <row r="69">
          <cell r="A69" t="str">
            <v>University of Regina</v>
          </cell>
          <cell r="B69">
            <v>313173.59000000003</v>
          </cell>
          <cell r="C69">
            <v>310000</v>
          </cell>
        </row>
        <row r="70">
          <cell r="A70" t="str">
            <v>University of Saskatchewan</v>
          </cell>
          <cell r="B70">
            <v>1038095.78</v>
          </cell>
          <cell r="C70">
            <v>1027700</v>
          </cell>
        </row>
        <row r="71">
          <cell r="A71" t="str">
            <v>University of the Fraser Valley</v>
          </cell>
          <cell r="B71">
            <v>74308.100000000006</v>
          </cell>
          <cell r="C71">
            <v>73600</v>
          </cell>
        </row>
        <row r="72">
          <cell r="A72" t="str">
            <v>University of Victoria</v>
          </cell>
          <cell r="B72">
            <v>647406.97</v>
          </cell>
          <cell r="C72">
            <v>640900</v>
          </cell>
        </row>
        <row r="73">
          <cell r="A73" t="str">
            <v>University of Winnipeg</v>
          </cell>
          <cell r="B73">
            <v>99333.67</v>
          </cell>
          <cell r="C73">
            <v>98300</v>
          </cell>
        </row>
        <row r="74">
          <cell r="A74" t="str">
            <v>Vancouver Island University</v>
          </cell>
          <cell r="B74">
            <v>84617.45</v>
          </cell>
          <cell r="C74">
            <v>83800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#2"/>
      <sheetName val="Template"/>
      <sheetName val="Data"/>
    </sheetNames>
    <sheetDataSet>
      <sheetData sheetId="0"/>
      <sheetData sheetId="1"/>
      <sheetData sheetId="2">
        <row r="4">
          <cell r="A4" t="str">
            <v>Drop Member List BELOW ROW 4 in this Column</v>
          </cell>
          <cell r="B4" t="str">
            <v>Drop dollar amounts BELOW ROW 4 in these columns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MEMBER</v>
          </cell>
          <cell r="B5" t="str">
            <v>Estimated</v>
          </cell>
          <cell r="C5" t="str">
            <v>Schedule 2 Actual</v>
          </cell>
          <cell r="D5" t="str">
            <v>Column 4</v>
          </cell>
          <cell r="E5" t="str">
            <v>Column 5</v>
          </cell>
          <cell r="F5" t="str">
            <v>Column 6</v>
          </cell>
          <cell r="G5" t="str">
            <v>Column 7</v>
          </cell>
          <cell r="H5" t="str">
            <v>Column 8</v>
          </cell>
          <cell r="I5" t="str">
            <v>Column 9</v>
          </cell>
          <cell r="J5" t="str">
            <v>Column 10</v>
          </cell>
          <cell r="K5" t="str">
            <v>Column 11</v>
          </cell>
          <cell r="L5" t="str">
            <v>Column 12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Acadia University</v>
          </cell>
          <cell r="B7">
            <v>26800</v>
          </cell>
          <cell r="C7">
            <v>26800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Cape Breton University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Dalhousie University</v>
          </cell>
          <cell r="B9">
            <v>209100</v>
          </cell>
          <cell r="C9">
            <v>209100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Dalhousie's Agricultural Campus (formerly NSAC)</v>
          </cell>
          <cell r="B10">
            <v>7100</v>
          </cell>
          <cell r="C10">
            <v>7100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Memorial University of Newfoundland</v>
          </cell>
          <cell r="B11">
            <v>215700</v>
          </cell>
          <cell r="C11">
            <v>215700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Mount Allison University</v>
          </cell>
          <cell r="B12">
            <v>13200</v>
          </cell>
          <cell r="C12">
            <v>13200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Mount Saint Vincent University</v>
          </cell>
          <cell r="B13">
            <v>22900</v>
          </cell>
          <cell r="C13">
            <v>22900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NSCAD University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Saint Mary's University</v>
          </cell>
          <cell r="B15">
            <v>35400</v>
          </cell>
          <cell r="C15">
            <v>35400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St. Francis Xavier University</v>
          </cell>
          <cell r="B16">
            <v>36800</v>
          </cell>
          <cell r="C16">
            <v>36800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Université de Moncton</v>
          </cell>
          <cell r="B17">
            <v>46800</v>
          </cell>
          <cell r="C17">
            <v>46800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Université Sainte-Anne</v>
          </cell>
          <cell r="B18">
            <v>2600</v>
          </cell>
          <cell r="C18">
            <v>2600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University of New Brunswick</v>
          </cell>
          <cell r="B19">
            <v>127400</v>
          </cell>
          <cell r="C19">
            <v>127400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University of Prince Edward Island</v>
          </cell>
          <cell r="B20">
            <v>25500</v>
          </cell>
          <cell r="C20">
            <v>25500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0</v>
          </cell>
          <cell r="B21">
            <v>769300</v>
          </cell>
          <cell r="C21">
            <v>769300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QUEBEC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Bishop's University</v>
          </cell>
          <cell r="B24">
            <v>17700</v>
          </cell>
          <cell r="C24">
            <v>17700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Concordia University</v>
          </cell>
          <cell r="B25">
            <v>159900</v>
          </cell>
          <cell r="C25">
            <v>159900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École Polytechnique de Montréal</v>
          </cell>
          <cell r="B26">
            <v>56100</v>
          </cell>
          <cell r="C26">
            <v>56100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HEC Montréal</v>
          </cell>
          <cell r="B27">
            <v>8900</v>
          </cell>
          <cell r="C27">
            <v>8900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McGill University</v>
          </cell>
          <cell r="B28">
            <v>412400</v>
          </cell>
          <cell r="C28">
            <v>412400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Université de Montréal</v>
          </cell>
          <cell r="B29">
            <v>502100</v>
          </cell>
          <cell r="C29">
            <v>502100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Université de Sherbrooke</v>
          </cell>
          <cell r="B30">
            <v>160000</v>
          </cell>
          <cell r="C30">
            <v>160000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Université du Québec: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 xml:space="preserve">   École de technologie supérieure</v>
          </cell>
          <cell r="B32">
            <v>22100</v>
          </cell>
          <cell r="C32">
            <v>22100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 xml:space="preserve">   École nationale d'administration publique</v>
          </cell>
          <cell r="B33">
            <v>5000</v>
          </cell>
          <cell r="C33">
            <v>5000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 xml:space="preserve">   Institut national de la recherche scientifique</v>
          </cell>
          <cell r="B34">
            <v>28500</v>
          </cell>
          <cell r="C34">
            <v>28500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 xml:space="preserve">   Télé-université du Québec</v>
          </cell>
          <cell r="B35">
            <v>12100</v>
          </cell>
          <cell r="C35">
            <v>12100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 xml:space="preserve">   Université du Québec à Chicoutimi</v>
          </cell>
          <cell r="B36">
            <v>32800</v>
          </cell>
          <cell r="C36">
            <v>32800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 xml:space="preserve">   Université du Québec à Montréal</v>
          </cell>
          <cell r="B37">
            <v>165400</v>
          </cell>
          <cell r="C37">
            <v>165400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 xml:space="preserve">   Université du Québec à Rimouski</v>
          </cell>
          <cell r="B38">
            <v>24500</v>
          </cell>
          <cell r="C38">
            <v>24500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 xml:space="preserve">   Université du Québec à Trois-Rivières</v>
          </cell>
          <cell r="B39">
            <v>50700</v>
          </cell>
          <cell r="C39">
            <v>50700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   Université du Québec en Abitibi-Témiscamingue</v>
          </cell>
          <cell r="B40">
            <v>12800</v>
          </cell>
          <cell r="C40">
            <v>12800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 xml:space="preserve">   Université du Québec en Outaouais</v>
          </cell>
          <cell r="B41">
            <v>22200</v>
          </cell>
          <cell r="C41">
            <v>22200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Université Laval</v>
          </cell>
          <cell r="B42">
            <v>387500</v>
          </cell>
          <cell r="C42">
            <v>387500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2080700</v>
          </cell>
          <cell r="C43">
            <v>2080700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ONTARIO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Algoma University</v>
          </cell>
          <cell r="B46">
            <v>8300</v>
          </cell>
          <cell r="C46">
            <v>8300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Brock University</v>
          </cell>
          <cell r="B47">
            <v>88900</v>
          </cell>
          <cell r="C47">
            <v>88900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Carleton University</v>
          </cell>
          <cell r="B48">
            <v>137600</v>
          </cell>
          <cell r="C48">
            <v>137600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Lakehead University</v>
          </cell>
          <cell r="B49">
            <v>48000</v>
          </cell>
          <cell r="C49">
            <v>48000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Laurentian University</v>
          </cell>
          <cell r="B50">
            <v>52200</v>
          </cell>
          <cell r="C50">
            <v>52200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McMaster University</v>
          </cell>
          <cell r="B51">
            <v>389000</v>
          </cell>
          <cell r="C51">
            <v>389000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Nipissing University</v>
          </cell>
          <cell r="B52">
            <v>10700</v>
          </cell>
          <cell r="C52">
            <v>10700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OCAD University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Queen's University</v>
          </cell>
          <cell r="B54">
            <v>315900</v>
          </cell>
          <cell r="C54">
            <v>315900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Royal Military College of Canada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Ryerson University</v>
          </cell>
          <cell r="B56">
            <v>82600</v>
          </cell>
          <cell r="C56">
            <v>82600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Trent University</v>
          </cell>
          <cell r="B57">
            <v>41600</v>
          </cell>
          <cell r="C57">
            <v>41600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University of Guelph</v>
          </cell>
          <cell r="B58">
            <v>234900</v>
          </cell>
          <cell r="C58">
            <v>234900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University of Ontario Institute of Technology</v>
          </cell>
          <cell r="B59">
            <v>3500</v>
          </cell>
          <cell r="C59">
            <v>3500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University of Ottawa</v>
          </cell>
          <cell r="B60">
            <v>284300</v>
          </cell>
          <cell r="C60">
            <v>284300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University of Toronto</v>
          </cell>
          <cell r="B61">
            <v>987600</v>
          </cell>
          <cell r="C61">
            <v>987600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University of Waterloo</v>
          </cell>
          <cell r="B62">
            <v>342100</v>
          </cell>
          <cell r="C62">
            <v>342100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University of Windsor</v>
          </cell>
          <cell r="B63">
            <v>66200</v>
          </cell>
          <cell r="C63">
            <v>66200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Western University</v>
          </cell>
          <cell r="B64">
            <v>374700</v>
          </cell>
          <cell r="C64">
            <v>374700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Wilfrid Laurier University</v>
          </cell>
          <cell r="B65">
            <v>73700</v>
          </cell>
          <cell r="C65">
            <v>73700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York University</v>
          </cell>
          <cell r="B66">
            <v>344400</v>
          </cell>
          <cell r="C66">
            <v>344400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0</v>
          </cell>
          <cell r="B67">
            <v>3886200</v>
          </cell>
          <cell r="C67">
            <v>3886200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WESTERN REGION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Athabasca University</v>
          </cell>
          <cell r="B70">
            <v>18300</v>
          </cell>
          <cell r="C70">
            <v>18300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Brandon University</v>
          </cell>
          <cell r="B71">
            <v>20000</v>
          </cell>
          <cell r="C71">
            <v>20000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Concordia University College of Alberta</v>
          </cell>
          <cell r="B72">
            <v>10200</v>
          </cell>
          <cell r="C72">
            <v>10200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Kwantlen Polytechnic University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MacEwan University</v>
          </cell>
          <cell r="B74">
            <v>35200</v>
          </cell>
          <cell r="C74">
            <v>35200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Mount Royal University</v>
          </cell>
          <cell r="B75">
            <v>8200</v>
          </cell>
          <cell r="C75">
            <v>8200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Royal Roads University</v>
          </cell>
          <cell r="B76">
            <v>6800</v>
          </cell>
          <cell r="C76">
            <v>6800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Simon Fraser University</v>
          </cell>
          <cell r="B77">
            <v>194300</v>
          </cell>
          <cell r="C77">
            <v>194300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The King's University College (Alberta)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Thompson Rivers University</v>
          </cell>
          <cell r="B79">
            <v>45900</v>
          </cell>
          <cell r="C79">
            <v>45900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Trinity Western University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University of Alberta</v>
          </cell>
          <cell r="B81">
            <v>526900</v>
          </cell>
          <cell r="C81">
            <v>526900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University of British Columbia</v>
          </cell>
          <cell r="B82">
            <v>606600</v>
          </cell>
          <cell r="C82">
            <v>606600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University of Calgary</v>
          </cell>
          <cell r="B83">
            <v>300900</v>
          </cell>
          <cell r="C83">
            <v>300900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University of Lethbridge</v>
          </cell>
          <cell r="B84">
            <v>50100</v>
          </cell>
          <cell r="C84">
            <v>50100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University of Manitoba</v>
          </cell>
          <cell r="B85">
            <v>288000</v>
          </cell>
          <cell r="C85">
            <v>288000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University of Northern British Columbia</v>
          </cell>
          <cell r="B86">
            <v>51300</v>
          </cell>
          <cell r="C86">
            <v>51300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University of Regina</v>
          </cell>
          <cell r="B87">
            <v>85300</v>
          </cell>
          <cell r="C87">
            <v>85300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University of Saskatchewan</v>
          </cell>
          <cell r="B88">
            <v>297200</v>
          </cell>
          <cell r="C88">
            <v>297200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University of the Fraser Valley</v>
          </cell>
          <cell r="B89">
            <v>49700</v>
          </cell>
          <cell r="C89">
            <v>49700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University of Victoria</v>
          </cell>
          <cell r="B90">
            <v>210400</v>
          </cell>
          <cell r="C90">
            <v>210400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University of Winnipeg</v>
          </cell>
          <cell r="B91">
            <v>51100</v>
          </cell>
          <cell r="C91">
            <v>51100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Vancouver Island University</v>
          </cell>
          <cell r="B92">
            <v>39500</v>
          </cell>
          <cell r="C92">
            <v>39500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0</v>
          </cell>
          <cell r="B93">
            <v>2895900</v>
          </cell>
          <cell r="C93">
            <v>2895900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GRAND TOTAL</v>
          </cell>
          <cell r="B95">
            <v>9632100</v>
          </cell>
          <cell r="C95">
            <v>9632100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O171"/>
  <sheetViews>
    <sheetView tabSelected="1" zoomScale="80" zoomScaleNormal="80" workbookViewId="0">
      <pane xSplit="2" ySplit="23" topLeftCell="C24" activePane="bottomRight" state="frozen"/>
      <selection activeCell="M67" sqref="M1:AC67"/>
      <selection pane="topRight" activeCell="M67" sqref="M1:AC67"/>
      <selection pane="bottomLeft" activeCell="M67" sqref="M1:AC67"/>
      <selection pane="bottomRight" activeCell="A3" sqref="A1:C3"/>
    </sheetView>
  </sheetViews>
  <sheetFormatPr defaultColWidth="9.109375" defaultRowHeight="13.2" x14ac:dyDescent="0.25"/>
  <cols>
    <col min="1" max="1" width="5.44140625" style="1" customWidth="1"/>
    <col min="2" max="2" width="40.88671875" style="1" customWidth="1"/>
    <col min="3" max="4" width="12.6640625" style="1" customWidth="1"/>
    <col min="5" max="5" width="12.6640625" style="6" hidden="1" customWidth="1"/>
    <col min="6" max="8" width="12.6640625" style="1" hidden="1" customWidth="1"/>
    <col min="9" max="12" width="12.6640625" style="1" customWidth="1"/>
    <col min="13" max="13" width="8.88671875" style="16" customWidth="1"/>
    <col min="14" max="14" width="12" style="17" customWidth="1"/>
    <col min="15" max="15" width="12" style="17" hidden="1" customWidth="1"/>
    <col min="16" max="16384" width="9.109375" style="1"/>
  </cols>
  <sheetData>
    <row r="1" spans="1:15" x14ac:dyDescent="0.25">
      <c r="A1" s="2"/>
      <c r="B1" s="2"/>
      <c r="C1" s="2"/>
      <c r="D1" s="2"/>
      <c r="E1" s="130"/>
      <c r="F1" s="2"/>
      <c r="G1" s="2"/>
      <c r="H1" s="2"/>
      <c r="I1" s="2"/>
      <c r="J1" s="2"/>
      <c r="K1" s="2"/>
    </row>
    <row r="2" spans="1:15" ht="15" customHeight="1" x14ac:dyDescent="0.3">
      <c r="A2" s="2"/>
      <c r="B2" s="129" t="s">
        <v>143</v>
      </c>
      <c r="C2" s="2"/>
      <c r="D2" s="2"/>
      <c r="E2" s="142"/>
      <c r="F2" s="142"/>
      <c r="G2" s="142"/>
      <c r="H2" s="142"/>
      <c r="I2" s="142"/>
      <c r="J2" s="7"/>
      <c r="K2" s="7"/>
      <c r="L2" s="7"/>
    </row>
    <row r="3" spans="1:15" ht="15" customHeight="1" x14ac:dyDescent="0.25">
      <c r="A3" s="2"/>
      <c r="B3" s="155" t="s">
        <v>144</v>
      </c>
      <c r="C3" s="2"/>
      <c r="D3" s="2"/>
      <c r="E3" s="7"/>
      <c r="F3" s="7"/>
      <c r="G3" s="7"/>
      <c r="H3" s="7"/>
      <c r="I3" s="7"/>
      <c r="J3" s="7"/>
      <c r="K3" s="7"/>
      <c r="L3" s="7"/>
    </row>
    <row r="4" spans="1:15" ht="15" customHeight="1" thickBot="1" x14ac:dyDescent="0.35">
      <c r="B4" s="129"/>
      <c r="C4" s="81"/>
      <c r="D4" s="81"/>
      <c r="E4" s="7"/>
      <c r="F4" s="7"/>
      <c r="G4" s="7"/>
      <c r="H4" s="7"/>
      <c r="I4" s="7"/>
      <c r="J4" s="7"/>
      <c r="K4" s="7"/>
      <c r="L4" s="7"/>
    </row>
    <row r="5" spans="1:15" ht="13.5" customHeight="1" x14ac:dyDescent="0.25">
      <c r="A5" s="2"/>
      <c r="B5" s="77"/>
      <c r="C5" s="149" t="s">
        <v>141</v>
      </c>
      <c r="D5" s="134"/>
      <c r="E5" s="143" t="s">
        <v>76</v>
      </c>
      <c r="F5" s="144"/>
      <c r="G5" s="147" t="s">
        <v>77</v>
      </c>
      <c r="H5" s="143"/>
      <c r="I5" s="151" t="s">
        <v>140</v>
      </c>
      <c r="J5" s="152"/>
      <c r="K5" s="133" t="s">
        <v>132</v>
      </c>
      <c r="L5" s="134"/>
      <c r="M5" s="131" t="s">
        <v>134</v>
      </c>
      <c r="N5" s="137" t="s">
        <v>135</v>
      </c>
      <c r="O5" s="131" t="s">
        <v>142</v>
      </c>
    </row>
    <row r="6" spans="1:15" ht="15.6" customHeight="1" x14ac:dyDescent="0.25">
      <c r="A6" s="2"/>
      <c r="B6" s="78"/>
      <c r="C6" s="150"/>
      <c r="D6" s="136"/>
      <c r="E6" s="145"/>
      <c r="F6" s="146"/>
      <c r="G6" s="148"/>
      <c r="H6" s="145"/>
      <c r="I6" s="153"/>
      <c r="J6" s="154"/>
      <c r="K6" s="135"/>
      <c r="L6" s="136"/>
      <c r="M6" s="132"/>
      <c r="N6" s="138"/>
      <c r="O6" s="132"/>
    </row>
    <row r="7" spans="1:15" ht="15.6" customHeight="1" x14ac:dyDescent="0.25">
      <c r="A7" s="2"/>
      <c r="B7" s="83" t="s">
        <v>0</v>
      </c>
      <c r="C7" s="150"/>
      <c r="D7" s="136"/>
      <c r="E7" s="145"/>
      <c r="F7" s="146"/>
      <c r="G7" s="148"/>
      <c r="H7" s="145"/>
      <c r="I7" s="153"/>
      <c r="J7" s="154"/>
      <c r="K7" s="135"/>
      <c r="L7" s="136"/>
      <c r="M7" s="132"/>
      <c r="N7" s="138"/>
      <c r="O7" s="132"/>
    </row>
    <row r="8" spans="1:15" ht="15.6" customHeight="1" x14ac:dyDescent="0.25">
      <c r="A8" s="2"/>
      <c r="B8" s="83"/>
      <c r="C8" s="82"/>
      <c r="D8" s="12" t="s">
        <v>133</v>
      </c>
      <c r="E8" s="118"/>
      <c r="F8" s="119"/>
      <c r="G8" s="120"/>
      <c r="H8" s="118"/>
      <c r="I8" s="121"/>
      <c r="J8" s="12" t="s">
        <v>133</v>
      </c>
      <c r="K8" s="117"/>
      <c r="L8" s="12" t="s">
        <v>133</v>
      </c>
      <c r="M8" s="132"/>
      <c r="N8" s="138"/>
      <c r="O8" s="132"/>
    </row>
    <row r="9" spans="1:15" ht="12.75" customHeight="1" x14ac:dyDescent="0.25">
      <c r="A9" s="99"/>
      <c r="B9" s="140"/>
      <c r="C9" s="105">
        <v>0</v>
      </c>
      <c r="D9" s="122">
        <v>0</v>
      </c>
      <c r="E9" s="118"/>
      <c r="F9" s="119"/>
      <c r="G9" s="120"/>
      <c r="H9" s="118"/>
      <c r="I9" s="106">
        <v>0</v>
      </c>
      <c r="J9" s="122">
        <v>0</v>
      </c>
      <c r="K9" s="107">
        <v>0</v>
      </c>
      <c r="L9" s="122">
        <v>0</v>
      </c>
      <c r="M9" s="132"/>
      <c r="N9" s="138"/>
      <c r="O9" s="132"/>
    </row>
    <row r="10" spans="1:15" ht="12.75" customHeight="1" x14ac:dyDescent="0.25">
      <c r="A10" s="99"/>
      <c r="B10" s="140"/>
      <c r="C10" s="105">
        <v>1216.25</v>
      </c>
      <c r="D10" s="122">
        <v>4</v>
      </c>
      <c r="E10" s="118"/>
      <c r="F10" s="119"/>
      <c r="G10" s="120"/>
      <c r="H10" s="118"/>
      <c r="I10" s="105">
        <v>1831.02</v>
      </c>
      <c r="J10" s="123">
        <v>4</v>
      </c>
      <c r="K10" s="108">
        <v>127.904</v>
      </c>
      <c r="L10" s="123">
        <v>4</v>
      </c>
      <c r="M10" s="132"/>
      <c r="N10" s="138"/>
      <c r="O10" s="132"/>
    </row>
    <row r="11" spans="1:15" ht="12.75" customHeight="1" x14ac:dyDescent="0.25">
      <c r="A11" s="99"/>
      <c r="B11" s="140"/>
      <c r="C11" s="105">
        <v>2470.1</v>
      </c>
      <c r="D11" s="122">
        <v>5</v>
      </c>
      <c r="E11" s="118"/>
      <c r="F11" s="119"/>
      <c r="G11" s="120"/>
      <c r="H11" s="118"/>
      <c r="I11" s="105">
        <v>2799.94</v>
      </c>
      <c r="J11" s="123">
        <v>5</v>
      </c>
      <c r="K11" s="108">
        <v>178.28700000000001</v>
      </c>
      <c r="L11" s="123">
        <v>5</v>
      </c>
      <c r="M11" s="132"/>
      <c r="N11" s="138"/>
      <c r="O11" s="132"/>
    </row>
    <row r="12" spans="1:15" ht="12.75" customHeight="1" x14ac:dyDescent="0.25">
      <c r="A12" s="99"/>
      <c r="B12" s="140"/>
      <c r="C12" s="105">
        <v>5016.58</v>
      </c>
      <c r="D12" s="122">
        <v>6</v>
      </c>
      <c r="E12" s="118"/>
      <c r="F12" s="119"/>
      <c r="G12" s="120"/>
      <c r="H12" s="118"/>
      <c r="I12" s="105">
        <v>4281.6000000000004</v>
      </c>
      <c r="J12" s="123">
        <v>6</v>
      </c>
      <c r="K12" s="108">
        <v>248.51599999999999</v>
      </c>
      <c r="L12" s="123">
        <v>6</v>
      </c>
      <c r="M12" s="132"/>
      <c r="N12" s="138"/>
      <c r="O12" s="132"/>
    </row>
    <row r="13" spans="1:15" ht="12.75" customHeight="1" x14ac:dyDescent="0.25">
      <c r="A13" s="99"/>
      <c r="B13" s="140"/>
      <c r="C13" s="105">
        <v>10188.25</v>
      </c>
      <c r="D13" s="122">
        <v>7</v>
      </c>
      <c r="E13" s="118"/>
      <c r="F13" s="119"/>
      <c r="G13" s="120"/>
      <c r="H13" s="118"/>
      <c r="I13" s="105">
        <v>6547.31</v>
      </c>
      <c r="J13" s="123">
        <v>7</v>
      </c>
      <c r="K13" s="108">
        <v>346.41</v>
      </c>
      <c r="L13" s="123">
        <v>7</v>
      </c>
      <c r="M13" s="132"/>
      <c r="N13" s="138"/>
      <c r="O13" s="132"/>
    </row>
    <row r="14" spans="1:15" ht="12.75" customHeight="1" x14ac:dyDescent="0.25">
      <c r="A14" s="99"/>
      <c r="B14" s="140"/>
      <c r="C14" s="105">
        <v>20691.5</v>
      </c>
      <c r="D14" s="122">
        <v>8</v>
      </c>
      <c r="E14" s="118"/>
      <c r="F14" s="119"/>
      <c r="G14" s="120"/>
      <c r="H14" s="118"/>
      <c r="I14" s="105">
        <v>10011.98</v>
      </c>
      <c r="J14" s="123">
        <v>8</v>
      </c>
      <c r="K14" s="108">
        <v>482.86500000000001</v>
      </c>
      <c r="L14" s="123">
        <v>8</v>
      </c>
      <c r="M14" s="132"/>
      <c r="N14" s="138"/>
      <c r="O14" s="132"/>
    </row>
    <row r="15" spans="1:15" ht="12.75" customHeight="1" x14ac:dyDescent="0.25">
      <c r="A15" s="99"/>
      <c r="B15" s="140"/>
      <c r="C15" s="105">
        <v>42022.74</v>
      </c>
      <c r="D15" s="122">
        <v>9</v>
      </c>
      <c r="E15" s="118"/>
      <c r="F15" s="119"/>
      <c r="G15" s="120"/>
      <c r="H15" s="118"/>
      <c r="I15" s="105">
        <v>15310.06</v>
      </c>
      <c r="J15" s="123">
        <v>9</v>
      </c>
      <c r="K15" s="108">
        <v>673.072</v>
      </c>
      <c r="L15" s="123">
        <v>9</v>
      </c>
      <c r="M15" s="132"/>
      <c r="N15" s="138"/>
      <c r="O15" s="132"/>
    </row>
    <row r="16" spans="1:15" ht="12.75" customHeight="1" x14ac:dyDescent="0.25">
      <c r="A16" s="99"/>
      <c r="B16" s="140"/>
      <c r="C16" s="105">
        <v>85344.72</v>
      </c>
      <c r="D16" s="122">
        <v>10</v>
      </c>
      <c r="E16" s="118"/>
      <c r="F16" s="119"/>
      <c r="G16" s="120"/>
      <c r="H16" s="118"/>
      <c r="I16" s="105">
        <v>23411.74</v>
      </c>
      <c r="J16" s="123">
        <v>10</v>
      </c>
      <c r="K16" s="108">
        <v>938.20399999999995</v>
      </c>
      <c r="L16" s="123">
        <v>10</v>
      </c>
      <c r="M16" s="132"/>
      <c r="N16" s="138"/>
      <c r="O16" s="132"/>
    </row>
    <row r="17" spans="1:15" ht="12.75" customHeight="1" x14ac:dyDescent="0.25">
      <c r="A17" s="99"/>
      <c r="B17" s="140"/>
      <c r="C17" s="105">
        <v>173328.09</v>
      </c>
      <c r="D17" s="122">
        <v>11</v>
      </c>
      <c r="E17" s="118"/>
      <c r="F17" s="119"/>
      <c r="G17" s="120"/>
      <c r="H17" s="118"/>
      <c r="I17" s="105">
        <v>35800.629999999997</v>
      </c>
      <c r="J17" s="123">
        <v>11</v>
      </c>
      <c r="K17" s="108">
        <v>1307.7739999999999</v>
      </c>
      <c r="L17" s="123">
        <v>11</v>
      </c>
      <c r="M17" s="132"/>
      <c r="N17" s="138"/>
      <c r="O17" s="132"/>
    </row>
    <row r="18" spans="1:15" ht="12.75" customHeight="1" x14ac:dyDescent="0.25">
      <c r="A18" s="99"/>
      <c r="B18" s="140"/>
      <c r="C18" s="105">
        <v>352015.07</v>
      </c>
      <c r="D18" s="122">
        <v>12</v>
      </c>
      <c r="E18" s="118"/>
      <c r="F18" s="119"/>
      <c r="G18" s="120"/>
      <c r="H18" s="118"/>
      <c r="I18" s="105">
        <v>54745.4</v>
      </c>
      <c r="J18" s="123">
        <v>12</v>
      </c>
      <c r="K18" s="108">
        <v>1822.922</v>
      </c>
      <c r="L18" s="123">
        <v>12</v>
      </c>
      <c r="M18" s="132"/>
      <c r="N18" s="138"/>
      <c r="O18" s="132"/>
    </row>
    <row r="19" spans="1:15" ht="12.75" customHeight="1" x14ac:dyDescent="0.25">
      <c r="A19" s="99"/>
      <c r="B19" s="140"/>
      <c r="C19" s="105">
        <v>714913.61</v>
      </c>
      <c r="D19" s="122">
        <v>13</v>
      </c>
      <c r="E19" s="118"/>
      <c r="F19" s="119"/>
      <c r="G19" s="120"/>
      <c r="H19" s="118"/>
      <c r="I19" s="105">
        <v>83715.240000000005</v>
      </c>
      <c r="J19" s="123">
        <v>13</v>
      </c>
      <c r="K19" s="108">
        <v>2540.9929999999999</v>
      </c>
      <c r="L19" s="123">
        <v>13</v>
      </c>
      <c r="M19" s="132"/>
      <c r="N19" s="138"/>
      <c r="O19" s="132"/>
    </row>
    <row r="20" spans="1:15" ht="12.75" customHeight="1" x14ac:dyDescent="0.25">
      <c r="A20" s="99"/>
      <c r="B20" s="140"/>
      <c r="C20" s="105">
        <v>1451930.65</v>
      </c>
      <c r="D20" s="122">
        <v>14</v>
      </c>
      <c r="E20" s="118"/>
      <c r="F20" s="119"/>
      <c r="G20" s="120"/>
      <c r="H20" s="118"/>
      <c r="I20" s="105">
        <v>128015.18</v>
      </c>
      <c r="J20" s="123">
        <v>14</v>
      </c>
      <c r="K20" s="108">
        <v>3541.922</v>
      </c>
      <c r="L20" s="123">
        <v>14</v>
      </c>
      <c r="M20" s="132"/>
      <c r="N20" s="138"/>
      <c r="O20" s="132"/>
    </row>
    <row r="21" spans="1:15" ht="12.75" customHeight="1" x14ac:dyDescent="0.25">
      <c r="A21" s="99"/>
      <c r="B21" s="140"/>
      <c r="C21" s="105">
        <v>2948751.55</v>
      </c>
      <c r="D21" s="122">
        <v>15</v>
      </c>
      <c r="E21" s="118"/>
      <c r="F21" s="119"/>
      <c r="G21" s="120"/>
      <c r="H21" s="118"/>
      <c r="I21" s="105">
        <v>195757.5</v>
      </c>
      <c r="J21" s="123">
        <v>15</v>
      </c>
      <c r="K21" s="108">
        <v>4937.1289999999999</v>
      </c>
      <c r="L21" s="123">
        <v>15</v>
      </c>
      <c r="M21" s="132"/>
      <c r="N21" s="138"/>
      <c r="O21" s="132"/>
    </row>
    <row r="22" spans="1:15" ht="12.75" customHeight="1" x14ac:dyDescent="0.25">
      <c r="A22" s="99"/>
      <c r="B22" s="140"/>
      <c r="C22" s="105">
        <v>5988671.4800000004</v>
      </c>
      <c r="D22" s="122">
        <v>16</v>
      </c>
      <c r="E22" s="118"/>
      <c r="F22" s="119"/>
      <c r="G22" s="120"/>
      <c r="H22" s="118"/>
      <c r="I22" s="105">
        <v>299347.28000000003</v>
      </c>
      <c r="J22" s="123">
        <v>16</v>
      </c>
      <c r="K22" s="108">
        <v>6881.9250000000002</v>
      </c>
      <c r="L22" s="123">
        <v>16</v>
      </c>
      <c r="M22" s="132"/>
      <c r="N22" s="138"/>
      <c r="O22" s="132"/>
    </row>
    <row r="23" spans="1:15" ht="13.5" customHeight="1" thickBot="1" x14ac:dyDescent="0.3">
      <c r="A23" s="2"/>
      <c r="B23" s="141"/>
      <c r="C23" s="91" t="s">
        <v>78</v>
      </c>
      <c r="D23" s="92" t="s">
        <v>133</v>
      </c>
      <c r="E23" s="93"/>
      <c r="F23" s="94" t="s">
        <v>1</v>
      </c>
      <c r="G23" s="95"/>
      <c r="H23" s="96" t="s">
        <v>1</v>
      </c>
      <c r="I23" s="97"/>
      <c r="J23" s="92" t="s">
        <v>133</v>
      </c>
      <c r="K23" s="98"/>
      <c r="L23" s="92" t="s">
        <v>133</v>
      </c>
      <c r="M23" s="132"/>
      <c r="N23" s="139"/>
      <c r="O23" s="132" t="s">
        <v>142</v>
      </c>
    </row>
    <row r="24" spans="1:15" s="2" customFormat="1" x14ac:dyDescent="0.25">
      <c r="A24" s="8"/>
      <c r="B24" s="79" t="s">
        <v>2</v>
      </c>
      <c r="C24" s="14">
        <v>248</v>
      </c>
      <c r="D24" s="13">
        <v>1.7556</v>
      </c>
      <c r="E24" s="9">
        <v>401.42857142857144</v>
      </c>
      <c r="F24" s="10">
        <v>4.5610352543677999E-4</v>
      </c>
      <c r="G24" s="11">
        <v>0</v>
      </c>
      <c r="H24" s="10">
        <v>0</v>
      </c>
      <c r="I24" s="11">
        <v>448.09523809523807</v>
      </c>
      <c r="J24" s="13">
        <v>1</v>
      </c>
      <c r="K24" s="11">
        <v>42</v>
      </c>
      <c r="L24" s="100">
        <v>1</v>
      </c>
      <c r="M24" s="102">
        <v>1</v>
      </c>
      <c r="N24" s="84">
        <v>1.2518666666666667</v>
      </c>
      <c r="O24" s="2">
        <v>1</v>
      </c>
    </row>
    <row r="25" spans="1:15" s="2" customFormat="1" x14ac:dyDescent="0.25">
      <c r="A25" s="8"/>
      <c r="B25" s="79" t="s">
        <v>138</v>
      </c>
      <c r="C25" s="14">
        <v>275</v>
      </c>
      <c r="D25" s="13">
        <v>1.9015</v>
      </c>
      <c r="E25" s="9">
        <v>641.42857142857144</v>
      </c>
      <c r="F25" s="10">
        <v>7.2879175416766626E-4</v>
      </c>
      <c r="G25" s="11">
        <v>0</v>
      </c>
      <c r="H25" s="10">
        <v>0</v>
      </c>
      <c r="I25" s="11">
        <v>718.09523809523807</v>
      </c>
      <c r="J25" s="13">
        <v>1.7962</v>
      </c>
      <c r="K25" s="11">
        <v>42</v>
      </c>
      <c r="L25" s="100">
        <v>1</v>
      </c>
      <c r="M25" s="103">
        <v>2</v>
      </c>
      <c r="N25" s="84">
        <v>1.5659000000000001</v>
      </c>
      <c r="O25" s="2">
        <v>1</v>
      </c>
    </row>
    <row r="26" spans="1:15" s="2" customFormat="1" x14ac:dyDescent="0.25">
      <c r="A26" s="8"/>
      <c r="B26" s="79" t="s">
        <v>3</v>
      </c>
      <c r="C26" s="14">
        <v>517</v>
      </c>
      <c r="D26" s="13">
        <v>2.7925</v>
      </c>
      <c r="E26" s="9">
        <v>844.28571428571433</v>
      </c>
      <c r="F26" s="10">
        <v>9.5927823321401064E-4</v>
      </c>
      <c r="G26" s="11">
        <v>30</v>
      </c>
      <c r="H26" s="10">
        <v>1.9100476693325474E-4</v>
      </c>
      <c r="I26" s="11">
        <v>749.04761904761892</v>
      </c>
      <c r="J26" s="13">
        <v>1.8955</v>
      </c>
      <c r="K26" s="11">
        <v>43.5</v>
      </c>
      <c r="L26" s="100">
        <v>1</v>
      </c>
      <c r="M26" s="103">
        <v>2</v>
      </c>
      <c r="N26" s="84">
        <v>1.8959999999999999</v>
      </c>
      <c r="O26" s="2">
        <v>2</v>
      </c>
    </row>
    <row r="27" spans="1:15" s="2" customFormat="1" x14ac:dyDescent="0.25">
      <c r="A27" s="8"/>
      <c r="B27" s="79" t="s">
        <v>139</v>
      </c>
      <c r="C27" s="14">
        <v>62</v>
      </c>
      <c r="D27" s="13">
        <v>1</v>
      </c>
      <c r="E27" s="9">
        <v>1307.1428571428571</v>
      </c>
      <c r="F27" s="10">
        <v>1.4851769600521484E-3</v>
      </c>
      <c r="G27" s="11">
        <v>38.571428571428569</v>
      </c>
      <c r="H27" s="10">
        <v>2.455775574856132E-4</v>
      </c>
      <c r="I27" s="11">
        <v>1686.6666666666667</v>
      </c>
      <c r="J27" s="13">
        <v>3.8067000000000002</v>
      </c>
      <c r="K27" s="11">
        <v>55.5</v>
      </c>
      <c r="L27" s="100">
        <v>1.4861</v>
      </c>
      <c r="M27" s="103">
        <v>2</v>
      </c>
      <c r="N27" s="84">
        <v>2.0975999999999999</v>
      </c>
      <c r="O27" s="2">
        <v>2</v>
      </c>
    </row>
    <row r="28" spans="1:15" s="2" customFormat="1" x14ac:dyDescent="0.25">
      <c r="A28" s="8"/>
      <c r="B28" s="79" t="s">
        <v>6</v>
      </c>
      <c r="C28" s="14">
        <v>1522</v>
      </c>
      <c r="D28" s="13">
        <v>4.3164999999999996</v>
      </c>
      <c r="E28" s="9">
        <v>1000</v>
      </c>
      <c r="F28" s="10">
        <v>1.1362009530453594E-3</v>
      </c>
      <c r="G28" s="11">
        <v>0</v>
      </c>
      <c r="H28" s="10">
        <v>0</v>
      </c>
      <c r="I28" s="11">
        <v>1201.9047619047619</v>
      </c>
      <c r="J28" s="13">
        <v>3.0089000000000001</v>
      </c>
      <c r="K28" s="11">
        <v>42</v>
      </c>
      <c r="L28" s="100">
        <v>1</v>
      </c>
      <c r="M28" s="103">
        <v>3</v>
      </c>
      <c r="N28" s="84">
        <v>2.7751333333333332</v>
      </c>
      <c r="O28" s="2">
        <v>3</v>
      </c>
    </row>
    <row r="29" spans="1:15" s="2" customFormat="1" x14ac:dyDescent="0.25">
      <c r="A29" s="8"/>
      <c r="B29" s="80" t="s">
        <v>8</v>
      </c>
      <c r="C29" s="14">
        <v>4621</v>
      </c>
      <c r="D29" s="13">
        <v>5.8841000000000001</v>
      </c>
      <c r="E29" s="9">
        <v>0</v>
      </c>
      <c r="F29" s="10">
        <v>0</v>
      </c>
      <c r="G29" s="11">
        <v>894.28571428571422</v>
      </c>
      <c r="H29" s="10">
        <v>5.6937611476294029E-3</v>
      </c>
      <c r="I29" s="11">
        <v>734.76190476190493</v>
      </c>
      <c r="J29" s="13">
        <v>1.8502000000000001</v>
      </c>
      <c r="K29" s="11">
        <v>42</v>
      </c>
      <c r="L29" s="100">
        <v>1</v>
      </c>
      <c r="M29" s="103">
        <v>3</v>
      </c>
      <c r="N29" s="84">
        <v>2.9114333333333335</v>
      </c>
      <c r="O29" s="2">
        <v>3</v>
      </c>
    </row>
    <row r="30" spans="1:15" s="2" customFormat="1" x14ac:dyDescent="0.25">
      <c r="A30" s="8"/>
      <c r="B30" s="79" t="s">
        <v>13</v>
      </c>
      <c r="C30" s="14">
        <v>1782</v>
      </c>
      <c r="D30" s="13">
        <v>4.5391000000000004</v>
      </c>
      <c r="E30" s="9">
        <v>1170</v>
      </c>
      <c r="F30" s="10">
        <v>1.3293551150630706E-3</v>
      </c>
      <c r="G30" s="11">
        <v>3500</v>
      </c>
      <c r="H30" s="10">
        <v>2.2283889475546385E-2</v>
      </c>
      <c r="I30" s="11">
        <v>4456.666666666667</v>
      </c>
      <c r="J30" s="13">
        <v>6.0944000000000003</v>
      </c>
      <c r="K30" s="11">
        <v>51</v>
      </c>
      <c r="L30" s="100">
        <v>1.2315</v>
      </c>
      <c r="M30" s="103">
        <v>4</v>
      </c>
      <c r="N30" s="84">
        <v>3.9550000000000005</v>
      </c>
      <c r="O30" s="2">
        <v>4</v>
      </c>
    </row>
    <row r="31" spans="1:15" s="2" customFormat="1" x14ac:dyDescent="0.25">
      <c r="A31" s="8"/>
      <c r="B31" s="79" t="s">
        <v>5</v>
      </c>
      <c r="C31" s="14">
        <v>2960</v>
      </c>
      <c r="D31" s="13">
        <v>5.2553999999999998</v>
      </c>
      <c r="E31" s="9">
        <v>5142.8571428571431</v>
      </c>
      <c r="F31" s="10">
        <v>5.84331918709042E-3</v>
      </c>
      <c r="G31" s="11">
        <v>0</v>
      </c>
      <c r="H31" s="10">
        <v>0</v>
      </c>
      <c r="I31" s="11">
        <v>2508.6666666666665</v>
      </c>
      <c r="J31" s="13">
        <v>4.7413999999999996</v>
      </c>
      <c r="K31" s="11">
        <v>69</v>
      </c>
      <c r="L31" s="100">
        <v>2.1417000000000002</v>
      </c>
      <c r="M31" s="103">
        <v>4</v>
      </c>
      <c r="N31" s="84">
        <v>4.0461666666666671</v>
      </c>
      <c r="O31" s="2">
        <v>4</v>
      </c>
    </row>
    <row r="32" spans="1:15" s="2" customFormat="1" x14ac:dyDescent="0.25">
      <c r="A32" s="8"/>
      <c r="B32" s="79" t="s">
        <v>9</v>
      </c>
      <c r="C32" s="14">
        <v>1397</v>
      </c>
      <c r="D32" s="13">
        <v>4.1955999999999998</v>
      </c>
      <c r="E32" s="9">
        <v>1744.2857142857142</v>
      </c>
      <c r="F32" s="10">
        <v>1.9818590909548338E-3</v>
      </c>
      <c r="G32" s="11">
        <v>310</v>
      </c>
      <c r="H32" s="10">
        <v>1.9737159249769657E-3</v>
      </c>
      <c r="I32" s="11">
        <v>2576.6666666666665</v>
      </c>
      <c r="J32" s="13">
        <v>4.8042999999999996</v>
      </c>
      <c r="K32" s="11">
        <v>108.33333333333333</v>
      </c>
      <c r="L32" s="100">
        <v>3.5</v>
      </c>
      <c r="M32" s="103">
        <v>4</v>
      </c>
      <c r="N32" s="84">
        <v>4.1666333333333334</v>
      </c>
      <c r="O32" s="2">
        <v>4</v>
      </c>
    </row>
    <row r="33" spans="1:15" s="2" customFormat="1" x14ac:dyDescent="0.25">
      <c r="A33" s="8"/>
      <c r="B33" s="79" t="s">
        <v>10</v>
      </c>
      <c r="C33" s="14">
        <v>1635</v>
      </c>
      <c r="D33" s="13">
        <v>4.4176000000000002</v>
      </c>
      <c r="E33" s="9">
        <v>2391.4285714285716</v>
      </c>
      <c r="F33" s="10">
        <v>2.7171434219970454E-3</v>
      </c>
      <c r="G33" s="11">
        <v>18.571428571428569</v>
      </c>
      <c r="H33" s="10">
        <v>1.1824104619677673E-4</v>
      </c>
      <c r="I33" s="11">
        <v>2489.5238095238096</v>
      </c>
      <c r="J33" s="13">
        <v>4.7233000000000001</v>
      </c>
      <c r="K33" s="11">
        <v>112</v>
      </c>
      <c r="L33" s="100">
        <v>3.6002000000000001</v>
      </c>
      <c r="M33" s="103">
        <v>4</v>
      </c>
      <c r="N33" s="84">
        <v>4.2470333333333334</v>
      </c>
      <c r="O33" s="2">
        <v>4</v>
      </c>
    </row>
    <row r="34" spans="1:15" s="2" customFormat="1" x14ac:dyDescent="0.25">
      <c r="A34" s="8"/>
      <c r="B34" s="79" t="s">
        <v>11</v>
      </c>
      <c r="C34" s="14">
        <v>2646</v>
      </c>
      <c r="D34" s="13">
        <v>5.0971000000000002</v>
      </c>
      <c r="E34" s="9">
        <v>2450</v>
      </c>
      <c r="F34" s="10">
        <v>2.7836923349611304E-3</v>
      </c>
      <c r="G34" s="11">
        <v>345.71428571428572</v>
      </c>
      <c r="H34" s="10">
        <v>2.2011025522784594E-3</v>
      </c>
      <c r="I34" s="11">
        <v>2848.5714285714289</v>
      </c>
      <c r="J34" s="13">
        <v>5.0404999999999998</v>
      </c>
      <c r="K34" s="11">
        <v>124</v>
      </c>
      <c r="L34" s="100">
        <v>3.9066999999999998</v>
      </c>
      <c r="M34" s="103">
        <v>5</v>
      </c>
      <c r="N34" s="84">
        <v>4.6814333333333336</v>
      </c>
      <c r="O34" s="2">
        <v>5</v>
      </c>
    </row>
    <row r="35" spans="1:15" s="2" customFormat="1" x14ac:dyDescent="0.25">
      <c r="A35" s="8"/>
      <c r="B35" s="79" t="s">
        <v>18</v>
      </c>
      <c r="C35" s="14">
        <v>4100</v>
      </c>
      <c r="D35" s="13">
        <v>5.7152000000000003</v>
      </c>
      <c r="E35" s="9">
        <v>3468.5714285714284</v>
      </c>
      <c r="F35" s="10">
        <v>3.9409941628487611E-3</v>
      </c>
      <c r="G35" s="11">
        <v>92.857142857142861</v>
      </c>
      <c r="H35" s="10">
        <v>5.9120523098388374E-4</v>
      </c>
      <c r="I35" s="11">
        <v>3784.2857142857138</v>
      </c>
      <c r="J35" s="13">
        <v>5.7092999999999998</v>
      </c>
      <c r="K35" s="11">
        <v>90</v>
      </c>
      <c r="L35" s="100">
        <v>2.9417</v>
      </c>
      <c r="M35" s="103">
        <v>5</v>
      </c>
      <c r="N35" s="84">
        <v>4.7887333333333331</v>
      </c>
      <c r="O35" s="2">
        <v>5</v>
      </c>
    </row>
    <row r="36" spans="1:15" s="2" customFormat="1" x14ac:dyDescent="0.25">
      <c r="A36" s="8"/>
      <c r="B36" s="79" t="s">
        <v>16</v>
      </c>
      <c r="C36" s="14">
        <v>3888</v>
      </c>
      <c r="D36" s="13">
        <v>5.6402999999999999</v>
      </c>
      <c r="E36" s="9">
        <v>2592.8571428571427</v>
      </c>
      <c r="F36" s="10">
        <v>2.9460067568247532E-3</v>
      </c>
      <c r="G36" s="11">
        <v>10</v>
      </c>
      <c r="H36" s="10">
        <v>6.3668255644418247E-5</v>
      </c>
      <c r="I36" s="11">
        <v>2339.5238095238096</v>
      </c>
      <c r="J36" s="13">
        <v>4.577</v>
      </c>
      <c r="K36" s="11">
        <v>138.33333333333334</v>
      </c>
      <c r="L36" s="100">
        <v>4.2359999999999998</v>
      </c>
      <c r="M36" s="103">
        <v>5</v>
      </c>
      <c r="N36" s="84">
        <v>4.8177666666666665</v>
      </c>
      <c r="O36" s="2">
        <v>5</v>
      </c>
    </row>
    <row r="37" spans="1:15" s="2" customFormat="1" x14ac:dyDescent="0.25">
      <c r="A37" s="8"/>
      <c r="B37" s="79" t="s">
        <v>17</v>
      </c>
      <c r="C37" s="14">
        <v>2371</v>
      </c>
      <c r="D37" s="13">
        <v>4.9421999999999997</v>
      </c>
      <c r="E37" s="9">
        <v>2390</v>
      </c>
      <c r="F37" s="10">
        <v>2.7155202777784091E-3</v>
      </c>
      <c r="G37" s="11">
        <v>144.28571428571428</v>
      </c>
      <c r="H37" s="10">
        <v>9.186419742980346E-4</v>
      </c>
      <c r="I37" s="11">
        <v>2543.8095238095234</v>
      </c>
      <c r="J37" s="13">
        <v>4.7740999999999998</v>
      </c>
      <c r="K37" s="11">
        <v>163.66666666666666</v>
      </c>
      <c r="L37" s="100">
        <v>4.7423999999999999</v>
      </c>
      <c r="M37" s="103">
        <v>5</v>
      </c>
      <c r="N37" s="84">
        <v>4.8195666666666668</v>
      </c>
      <c r="O37" s="2">
        <v>5</v>
      </c>
    </row>
    <row r="38" spans="1:15" s="2" customFormat="1" x14ac:dyDescent="0.25">
      <c r="A38" s="8"/>
      <c r="B38" s="79" t="s">
        <v>12</v>
      </c>
      <c r="C38" s="14">
        <v>4082</v>
      </c>
      <c r="D38" s="13">
        <v>5.7089999999999996</v>
      </c>
      <c r="E38" s="9">
        <v>2625.7142857142858</v>
      </c>
      <c r="F38" s="10">
        <v>2.9833390738533867E-3</v>
      </c>
      <c r="G38" s="11">
        <v>180</v>
      </c>
      <c r="H38" s="10">
        <v>1.1460286015995283E-3</v>
      </c>
      <c r="I38" s="11">
        <v>2716.1904761904766</v>
      </c>
      <c r="J38" s="13">
        <v>4.9284999999999997</v>
      </c>
      <c r="K38" s="11">
        <v>123</v>
      </c>
      <c r="L38" s="100">
        <v>3.8822999999999999</v>
      </c>
      <c r="M38" s="103">
        <v>5</v>
      </c>
      <c r="N38" s="84">
        <v>4.8399333333333336</v>
      </c>
      <c r="O38" s="2">
        <v>5</v>
      </c>
    </row>
    <row r="39" spans="1:15" s="2" customFormat="1" x14ac:dyDescent="0.25">
      <c r="A39" s="8"/>
      <c r="B39" s="79" t="s">
        <v>33</v>
      </c>
      <c r="C39" s="14">
        <v>57011</v>
      </c>
      <c r="D39" s="13">
        <v>9.4305000000000003</v>
      </c>
      <c r="E39" s="9">
        <v>0</v>
      </c>
      <c r="F39" s="10">
        <v>0</v>
      </c>
      <c r="G39" s="11">
        <v>501.42857142857144</v>
      </c>
      <c r="H39" s="10">
        <v>3.1925082473129719E-3</v>
      </c>
      <c r="I39" s="11">
        <v>572.85714285714278</v>
      </c>
      <c r="J39" s="13">
        <v>1.2642</v>
      </c>
      <c r="K39" s="11">
        <v>142.66666666666666</v>
      </c>
      <c r="L39" s="100">
        <v>4.3289</v>
      </c>
      <c r="M39" s="103">
        <v>5</v>
      </c>
      <c r="N39" s="84">
        <v>5.0078666666666676</v>
      </c>
      <c r="O39" s="2">
        <v>5</v>
      </c>
    </row>
    <row r="40" spans="1:15" s="2" customFormat="1" x14ac:dyDescent="0.25">
      <c r="A40" s="8"/>
      <c r="B40" s="79" t="s">
        <v>15</v>
      </c>
      <c r="C40" s="14">
        <v>15674</v>
      </c>
      <c r="D40" s="13">
        <v>7.6079999999999997</v>
      </c>
      <c r="E40" s="9">
        <v>1330</v>
      </c>
      <c r="F40" s="10">
        <v>1.511147267550328E-3</v>
      </c>
      <c r="G40" s="11">
        <v>264.28571428571428</v>
      </c>
      <c r="H40" s="10">
        <v>1.6826610420310536E-3</v>
      </c>
      <c r="I40" s="11">
        <v>2042.3809523809523</v>
      </c>
      <c r="J40" s="13">
        <v>4.2572000000000001</v>
      </c>
      <c r="K40" s="11">
        <v>103.33333333333333</v>
      </c>
      <c r="L40" s="100">
        <v>3.3576999999999999</v>
      </c>
      <c r="M40" s="103">
        <v>5</v>
      </c>
      <c r="N40" s="84">
        <v>5.0743</v>
      </c>
      <c r="O40" s="2">
        <v>5</v>
      </c>
    </row>
    <row r="41" spans="1:15" s="2" customFormat="1" x14ac:dyDescent="0.25">
      <c r="A41" s="8"/>
      <c r="B41" s="79" t="s">
        <v>19</v>
      </c>
      <c r="C41" s="14">
        <v>2164</v>
      </c>
      <c r="D41" s="13">
        <v>4.8132999999999999</v>
      </c>
      <c r="E41" s="9">
        <v>4457.1428571428569</v>
      </c>
      <c r="F41" s="10">
        <v>5.0642099621450304E-3</v>
      </c>
      <c r="G41" s="11">
        <v>140</v>
      </c>
      <c r="H41" s="10">
        <v>8.9135557902185545E-4</v>
      </c>
      <c r="I41" s="11">
        <v>3937.6190476190477</v>
      </c>
      <c r="J41" s="13">
        <v>5.8028000000000004</v>
      </c>
      <c r="K41" s="11">
        <v>172.33333333333334</v>
      </c>
      <c r="L41" s="100">
        <v>4.8977000000000004</v>
      </c>
      <c r="M41" s="103">
        <v>5</v>
      </c>
      <c r="N41" s="84">
        <v>5.1712666666666669</v>
      </c>
      <c r="O41" s="2">
        <v>5</v>
      </c>
    </row>
    <row r="42" spans="1:15" s="2" customFormat="1" x14ac:dyDescent="0.25">
      <c r="A42" s="8"/>
      <c r="B42" s="79" t="s">
        <v>14</v>
      </c>
      <c r="C42" s="14">
        <v>14299</v>
      </c>
      <c r="D42" s="13">
        <v>7.4783999999999997</v>
      </c>
      <c r="E42" s="9">
        <v>1138.5714285714287</v>
      </c>
      <c r="F42" s="10">
        <v>1.2936459422530737E-3</v>
      </c>
      <c r="G42" s="11">
        <v>374.28571428571428</v>
      </c>
      <c r="H42" s="10">
        <v>2.3830118541196543E-3</v>
      </c>
      <c r="I42" s="11">
        <v>1764.2857142857142</v>
      </c>
      <c r="J42" s="13">
        <v>3.9125999999999999</v>
      </c>
      <c r="K42" s="11">
        <v>193</v>
      </c>
      <c r="L42" s="100">
        <v>5.2388000000000003</v>
      </c>
      <c r="M42" s="103">
        <v>6</v>
      </c>
      <c r="N42" s="84">
        <v>5.5432666666666668</v>
      </c>
      <c r="O42" s="2">
        <v>6</v>
      </c>
    </row>
    <row r="43" spans="1:15" s="2" customFormat="1" x14ac:dyDescent="0.25">
      <c r="A43" s="8"/>
      <c r="B43" s="79" t="s">
        <v>20</v>
      </c>
      <c r="C43" s="14">
        <v>11252</v>
      </c>
      <c r="D43" s="13">
        <v>7.1402000000000001</v>
      </c>
      <c r="E43" s="9">
        <v>2227.1428571428573</v>
      </c>
      <c r="F43" s="10">
        <v>2.5304818368538794E-3</v>
      </c>
      <c r="G43" s="11">
        <v>545.71428571428567</v>
      </c>
      <c r="H43" s="10">
        <v>3.4744676651668237E-3</v>
      </c>
      <c r="I43" s="11">
        <v>2556.1904761904766</v>
      </c>
      <c r="J43" s="13">
        <v>4.7855999999999996</v>
      </c>
      <c r="K43" s="11">
        <v>187</v>
      </c>
      <c r="L43" s="100">
        <v>5.1436999999999999</v>
      </c>
      <c r="M43" s="103">
        <v>6</v>
      </c>
      <c r="N43" s="84">
        <v>5.6898333333333326</v>
      </c>
      <c r="O43" s="2">
        <v>6</v>
      </c>
    </row>
    <row r="44" spans="1:15" s="2" customFormat="1" x14ac:dyDescent="0.25">
      <c r="A44" s="8"/>
      <c r="B44" s="79" t="s">
        <v>26</v>
      </c>
      <c r="C44" s="14">
        <v>1347</v>
      </c>
      <c r="D44" s="13">
        <v>4.1440999999999999</v>
      </c>
      <c r="E44" s="9">
        <v>6425.7142857142853</v>
      </c>
      <c r="F44" s="10">
        <v>7.3009026954257523E-3</v>
      </c>
      <c r="G44" s="11">
        <v>50</v>
      </c>
      <c r="H44" s="10">
        <v>3.1834127822209123E-4</v>
      </c>
      <c r="I44" s="11">
        <v>7155.2380952380954</v>
      </c>
      <c r="J44" s="13">
        <v>7.2091000000000003</v>
      </c>
      <c r="K44" s="11">
        <v>251</v>
      </c>
      <c r="L44" s="100">
        <v>6.0298999999999996</v>
      </c>
      <c r="M44" s="103">
        <v>6</v>
      </c>
      <c r="N44" s="84">
        <v>5.794366666666666</v>
      </c>
      <c r="O44" s="2">
        <v>6</v>
      </c>
    </row>
    <row r="45" spans="1:15" s="2" customFormat="1" x14ac:dyDescent="0.25">
      <c r="A45" s="8"/>
      <c r="B45" s="79" t="s">
        <v>21</v>
      </c>
      <c r="C45" s="14">
        <v>6668</v>
      </c>
      <c r="D45" s="13">
        <v>6.4016999999999999</v>
      </c>
      <c r="E45" s="9">
        <v>3332.8571428571427</v>
      </c>
      <c r="F45" s="10">
        <v>3.7867954620783191E-3</v>
      </c>
      <c r="G45" s="11">
        <v>284.28571428571428</v>
      </c>
      <c r="H45" s="10">
        <v>1.8099975533198899E-3</v>
      </c>
      <c r="I45" s="11">
        <v>3996.1904761904766</v>
      </c>
      <c r="J45" s="13">
        <v>5.8376000000000001</v>
      </c>
      <c r="K45" s="11">
        <v>209.66666666666666</v>
      </c>
      <c r="L45" s="100">
        <v>5.4882</v>
      </c>
      <c r="M45" s="103">
        <v>6</v>
      </c>
      <c r="N45" s="84">
        <v>5.9091666666666667</v>
      </c>
      <c r="O45" s="2">
        <v>6</v>
      </c>
    </row>
    <row r="46" spans="1:15" s="2" customFormat="1" ht="15.6" customHeight="1" x14ac:dyDescent="0.25">
      <c r="A46" s="8"/>
      <c r="B46" s="79" t="s">
        <v>31</v>
      </c>
      <c r="C46" s="14">
        <v>2126</v>
      </c>
      <c r="D46" s="13">
        <v>4.7882999999999996</v>
      </c>
      <c r="E46" s="9">
        <v>5772.8571428571431</v>
      </c>
      <c r="F46" s="10">
        <v>6.5591257875089962E-3</v>
      </c>
      <c r="G46" s="11">
        <v>239.14285714285714</v>
      </c>
      <c r="H46" s="10">
        <v>1.522580856410802E-3</v>
      </c>
      <c r="I46" s="11">
        <v>6117.1428571428578</v>
      </c>
      <c r="J46" s="13">
        <v>6.84</v>
      </c>
      <c r="K46" s="11">
        <v>268</v>
      </c>
      <c r="L46" s="100">
        <v>6.2272999999999996</v>
      </c>
      <c r="M46" s="103">
        <v>6</v>
      </c>
      <c r="N46" s="84">
        <v>5.9518666666666666</v>
      </c>
      <c r="O46" s="2">
        <v>6</v>
      </c>
    </row>
    <row r="47" spans="1:15" s="2" customFormat="1" x14ac:dyDescent="0.25">
      <c r="A47" s="8"/>
      <c r="B47" s="79" t="s">
        <v>81</v>
      </c>
      <c r="C47" s="14">
        <v>480</v>
      </c>
      <c r="D47" s="13">
        <v>2.6877</v>
      </c>
      <c r="E47" s="9">
        <v>11794</v>
      </c>
      <c r="F47" s="10">
        <v>1.3400354040216968E-2</v>
      </c>
      <c r="G47" s="11">
        <v>0</v>
      </c>
      <c r="H47" s="10">
        <v>0</v>
      </c>
      <c r="I47" s="11">
        <v>12343.333333333334</v>
      </c>
      <c r="J47" s="13">
        <v>8.4929000000000006</v>
      </c>
      <c r="K47" s="11">
        <v>324</v>
      </c>
      <c r="L47" s="100">
        <v>6.7986000000000004</v>
      </c>
      <c r="M47" s="103">
        <v>6</v>
      </c>
      <c r="N47" s="84">
        <v>5.9930666666666665</v>
      </c>
      <c r="O47" s="2">
        <v>6</v>
      </c>
    </row>
    <row r="48" spans="1:15" s="2" customFormat="1" x14ac:dyDescent="0.25">
      <c r="A48" s="8"/>
      <c r="B48" s="79" t="s">
        <v>22</v>
      </c>
      <c r="C48" s="14">
        <v>8050</v>
      </c>
      <c r="D48" s="13">
        <v>6.6675000000000004</v>
      </c>
      <c r="E48" s="9">
        <v>3751.4285714285716</v>
      </c>
      <c r="F48" s="10">
        <v>4.2623767181387343E-3</v>
      </c>
      <c r="G48" s="11">
        <v>731.42857142857144</v>
      </c>
      <c r="H48" s="10">
        <v>4.6568781271345916E-3</v>
      </c>
      <c r="I48" s="11">
        <v>5255.2380952380954</v>
      </c>
      <c r="J48" s="13">
        <v>6.4824000000000002</v>
      </c>
      <c r="K48" s="11">
        <v>182</v>
      </c>
      <c r="L48" s="100">
        <v>5.0621</v>
      </c>
      <c r="M48" s="103">
        <v>6</v>
      </c>
      <c r="N48" s="84">
        <v>6.0706666666666669</v>
      </c>
      <c r="O48" s="2">
        <v>6</v>
      </c>
    </row>
    <row r="49" spans="1:15" s="2" customFormat="1" x14ac:dyDescent="0.25">
      <c r="A49" s="8"/>
      <c r="B49" s="79" t="s">
        <v>34</v>
      </c>
      <c r="C49" s="14">
        <v>2385</v>
      </c>
      <c r="D49" s="13">
        <v>4.9504999999999999</v>
      </c>
      <c r="E49" s="9">
        <v>6794.2857142857147</v>
      </c>
      <c r="F49" s="10">
        <v>7.7196739038338999E-3</v>
      </c>
      <c r="G49" s="11">
        <v>110</v>
      </c>
      <c r="H49" s="10">
        <v>7.0035081208860066E-4</v>
      </c>
      <c r="I49" s="11">
        <v>7077.5238095238092</v>
      </c>
      <c r="J49" s="13">
        <v>7.1833</v>
      </c>
      <c r="K49" s="11">
        <v>286</v>
      </c>
      <c r="L49" s="100">
        <v>6.423</v>
      </c>
      <c r="M49" s="103">
        <v>6</v>
      </c>
      <c r="N49" s="84">
        <v>6.1856000000000009</v>
      </c>
      <c r="O49" s="2">
        <v>6</v>
      </c>
    </row>
    <row r="50" spans="1:15" s="2" customFormat="1" x14ac:dyDescent="0.25">
      <c r="A50" s="8"/>
      <c r="B50" s="79" t="s">
        <v>24</v>
      </c>
      <c r="C50" s="14">
        <v>8215</v>
      </c>
      <c r="D50" s="13">
        <v>6.6962000000000002</v>
      </c>
      <c r="E50" s="9">
        <v>4215.7142857142853</v>
      </c>
      <c r="F50" s="10">
        <v>4.7898985891955074E-3</v>
      </c>
      <c r="G50" s="11">
        <v>174.28571428571428</v>
      </c>
      <c r="H50" s="10">
        <v>1.1096467412312894E-3</v>
      </c>
      <c r="I50" s="11">
        <v>4363.333333333333</v>
      </c>
      <c r="J50" s="13">
        <v>6.0445000000000002</v>
      </c>
      <c r="K50" s="11">
        <v>252</v>
      </c>
      <c r="L50" s="100">
        <v>6.0419</v>
      </c>
      <c r="M50" s="103">
        <v>6</v>
      </c>
      <c r="N50" s="84">
        <v>6.2608666666666677</v>
      </c>
      <c r="O50" s="2">
        <v>6</v>
      </c>
    </row>
    <row r="51" spans="1:15" s="2" customFormat="1" x14ac:dyDescent="0.25">
      <c r="A51" s="8"/>
      <c r="B51" s="79" t="s">
        <v>36</v>
      </c>
      <c r="C51" s="14">
        <v>1111</v>
      </c>
      <c r="D51" s="13">
        <v>3.8721999999999999</v>
      </c>
      <c r="E51" s="9">
        <v>6204.2857142857138</v>
      </c>
      <c r="F51" s="10">
        <v>7.0493153415371367E-3</v>
      </c>
      <c r="G51" s="11">
        <v>0</v>
      </c>
      <c r="H51" s="10">
        <v>0</v>
      </c>
      <c r="I51" s="11">
        <v>9866.1904761904752</v>
      </c>
      <c r="J51" s="13">
        <v>7.9654999999999996</v>
      </c>
      <c r="K51" s="11">
        <v>365</v>
      </c>
      <c r="L51" s="100">
        <v>7.1574</v>
      </c>
      <c r="M51" s="103">
        <v>6</v>
      </c>
      <c r="N51" s="84">
        <v>6.3317000000000005</v>
      </c>
      <c r="O51" s="2">
        <v>6</v>
      </c>
    </row>
    <row r="52" spans="1:15" s="2" customFormat="1" x14ac:dyDescent="0.25">
      <c r="A52" s="8"/>
      <c r="B52" s="79" t="s">
        <v>38</v>
      </c>
      <c r="C52" s="14">
        <v>5142</v>
      </c>
      <c r="D52" s="13">
        <v>6.0349000000000004</v>
      </c>
      <c r="E52" s="9">
        <v>10354.285714285714</v>
      </c>
      <c r="F52" s="10">
        <v>1.1764549296675378E-2</v>
      </c>
      <c r="G52" s="11">
        <v>988.57142857142856</v>
      </c>
      <c r="H52" s="10">
        <v>6.2940618437053461E-3</v>
      </c>
      <c r="I52" s="11">
        <v>10123.809523809523</v>
      </c>
      <c r="J52" s="13">
        <v>8.0261999999999993</v>
      </c>
      <c r="K52" s="11">
        <v>174.66666666666666</v>
      </c>
      <c r="L52" s="100">
        <v>4.9382000000000001</v>
      </c>
      <c r="M52" s="103">
        <v>6</v>
      </c>
      <c r="N52" s="84">
        <v>6.3330999999999991</v>
      </c>
      <c r="O52" s="2">
        <v>6</v>
      </c>
    </row>
    <row r="53" spans="1:15" s="2" customFormat="1" x14ac:dyDescent="0.25">
      <c r="A53" s="8"/>
      <c r="B53" s="79" t="s">
        <v>27</v>
      </c>
      <c r="C53" s="14">
        <v>14098</v>
      </c>
      <c r="D53" s="13">
        <v>7.4584000000000001</v>
      </c>
      <c r="E53" s="9">
        <v>3855.7142857142858</v>
      </c>
      <c r="F53" s="10">
        <v>4.380866246099179E-3</v>
      </c>
      <c r="G53" s="11">
        <v>255.71428571428572</v>
      </c>
      <c r="H53" s="10">
        <v>1.6280882514786953E-3</v>
      </c>
      <c r="I53" s="11">
        <v>4067.6190476190477</v>
      </c>
      <c r="J53" s="13">
        <v>5.8792999999999997</v>
      </c>
      <c r="K53" s="11">
        <v>227</v>
      </c>
      <c r="L53" s="100">
        <v>5.7272999999999996</v>
      </c>
      <c r="M53" s="103">
        <v>6</v>
      </c>
      <c r="N53" s="84">
        <v>6.3549999999999995</v>
      </c>
      <c r="O53" s="2">
        <v>6</v>
      </c>
    </row>
    <row r="54" spans="1:15" s="2" customFormat="1" x14ac:dyDescent="0.25">
      <c r="A54" s="8"/>
      <c r="B54" s="79" t="s">
        <v>25</v>
      </c>
      <c r="C54" s="14">
        <v>18848</v>
      </c>
      <c r="D54" s="13">
        <v>7.8682999999999996</v>
      </c>
      <c r="E54" s="9">
        <v>3597.1428571428569</v>
      </c>
      <c r="F54" s="10">
        <v>4.0870771425260211E-3</v>
      </c>
      <c r="G54" s="11">
        <v>635.71428571428567</v>
      </c>
      <c r="H54" s="10">
        <v>4.0474819659665883E-3</v>
      </c>
      <c r="I54" s="11">
        <v>4658.5714285714284</v>
      </c>
      <c r="J54" s="13">
        <v>6.1986999999999997</v>
      </c>
      <c r="K54" s="11">
        <v>190.66666666666666</v>
      </c>
      <c r="L54" s="100">
        <v>5.2020999999999997</v>
      </c>
      <c r="M54" s="103">
        <v>6</v>
      </c>
      <c r="N54" s="84">
        <v>6.4230333333333336</v>
      </c>
      <c r="O54" s="2">
        <v>6</v>
      </c>
    </row>
    <row r="55" spans="1:15" s="2" customFormat="1" x14ac:dyDescent="0.25">
      <c r="A55" s="8"/>
      <c r="B55" s="79" t="s">
        <v>30</v>
      </c>
      <c r="C55" s="14">
        <v>10020</v>
      </c>
      <c r="D55" s="13">
        <v>6.9764999999999997</v>
      </c>
      <c r="E55" s="9">
        <v>7628.5714285714284</v>
      </c>
      <c r="F55" s="10">
        <v>8.667590127517456E-3</v>
      </c>
      <c r="G55" s="11">
        <v>340</v>
      </c>
      <c r="H55" s="10">
        <v>2.1647206919102203E-3</v>
      </c>
      <c r="I55" s="11">
        <v>9409.5238095238092</v>
      </c>
      <c r="J55" s="13">
        <v>7.8539000000000003</v>
      </c>
      <c r="K55" s="11">
        <v>148</v>
      </c>
      <c r="L55" s="100">
        <v>4.4394</v>
      </c>
      <c r="M55" s="103">
        <v>6</v>
      </c>
      <c r="N55" s="84">
        <v>6.4232666666666667</v>
      </c>
      <c r="O55" s="2">
        <v>6</v>
      </c>
    </row>
    <row r="56" spans="1:15" s="2" customFormat="1" x14ac:dyDescent="0.25">
      <c r="A56" s="8"/>
      <c r="B56" s="79" t="s">
        <v>29</v>
      </c>
      <c r="C56" s="14">
        <v>9813</v>
      </c>
      <c r="D56" s="13">
        <v>6.9470000000000001</v>
      </c>
      <c r="E56" s="9">
        <v>4747.1428571428569</v>
      </c>
      <c r="F56" s="10">
        <v>5.3937082385281847E-3</v>
      </c>
      <c r="G56" s="11">
        <v>497.14285714285711</v>
      </c>
      <c r="H56" s="10">
        <v>3.1652218520367924E-3</v>
      </c>
      <c r="I56" s="11">
        <v>4550.4761904761899</v>
      </c>
      <c r="J56" s="13">
        <v>6.1433999999999997</v>
      </c>
      <c r="K56" s="11">
        <v>278.33333333333331</v>
      </c>
      <c r="L56" s="100">
        <v>6.3411999999999997</v>
      </c>
      <c r="M56" s="103">
        <v>6</v>
      </c>
      <c r="N56" s="84">
        <v>6.4771999999999998</v>
      </c>
      <c r="O56" s="2">
        <v>6</v>
      </c>
    </row>
    <row r="57" spans="1:15" s="2" customFormat="1" x14ac:dyDescent="0.25">
      <c r="A57" s="8"/>
      <c r="B57" s="79" t="s">
        <v>32</v>
      </c>
      <c r="C57" s="14">
        <v>8567</v>
      </c>
      <c r="D57" s="13">
        <v>6.7553999999999998</v>
      </c>
      <c r="E57" s="9">
        <v>6187.1428571428569</v>
      </c>
      <c r="F57" s="10">
        <v>7.0298376109135018E-3</v>
      </c>
      <c r="G57" s="11">
        <v>401.42857142857144</v>
      </c>
      <c r="H57" s="10">
        <v>2.5558256908687895E-3</v>
      </c>
      <c r="I57" s="11">
        <v>6616.1904761904761</v>
      </c>
      <c r="J57" s="13">
        <v>7.0246000000000004</v>
      </c>
      <c r="K57" s="11">
        <v>237.33333333333334</v>
      </c>
      <c r="L57" s="100">
        <v>5.8613999999999997</v>
      </c>
      <c r="M57" s="103">
        <v>7</v>
      </c>
      <c r="N57" s="84">
        <v>6.5471333333333339</v>
      </c>
      <c r="O57" s="2">
        <v>7</v>
      </c>
    </row>
    <row r="58" spans="1:15" s="2" customFormat="1" x14ac:dyDescent="0.25">
      <c r="A58" s="8"/>
      <c r="B58" s="79" t="s">
        <v>42</v>
      </c>
      <c r="C58" s="14">
        <v>2680</v>
      </c>
      <c r="D58" s="13">
        <v>5.1151</v>
      </c>
      <c r="E58" s="9">
        <v>10674.285714285714</v>
      </c>
      <c r="F58" s="10">
        <v>1.2128133601649892E-2</v>
      </c>
      <c r="G58" s="11">
        <v>0</v>
      </c>
      <c r="H58" s="10">
        <v>0</v>
      </c>
      <c r="I58" s="11">
        <v>8836.6666666666661</v>
      </c>
      <c r="J58" s="13">
        <v>7.7060000000000004</v>
      </c>
      <c r="K58" s="11">
        <v>330</v>
      </c>
      <c r="L58" s="100">
        <v>6.8539000000000003</v>
      </c>
      <c r="M58" s="103">
        <v>7</v>
      </c>
      <c r="N58" s="84">
        <v>6.5583333333333336</v>
      </c>
      <c r="O58" s="2">
        <v>7</v>
      </c>
    </row>
    <row r="59" spans="1:15" s="2" customFormat="1" x14ac:dyDescent="0.25">
      <c r="A59" s="8"/>
      <c r="B59" s="79" t="s">
        <v>23</v>
      </c>
      <c r="C59" s="14">
        <v>26123</v>
      </c>
      <c r="D59" s="13">
        <v>8.3290000000000006</v>
      </c>
      <c r="E59" s="9">
        <v>3668.5714285714284</v>
      </c>
      <c r="F59" s="10">
        <v>4.1682343534578323E-3</v>
      </c>
      <c r="G59" s="11">
        <v>870</v>
      </c>
      <c r="H59" s="10">
        <v>5.5391382410643871E-3</v>
      </c>
      <c r="I59" s="11">
        <v>6572.8571428571422</v>
      </c>
      <c r="J59" s="13">
        <v>7.0091999999999999</v>
      </c>
      <c r="K59" s="11">
        <v>149.66666666666666</v>
      </c>
      <c r="L59" s="100">
        <v>4.4730999999999996</v>
      </c>
      <c r="M59" s="103">
        <v>7</v>
      </c>
      <c r="N59" s="84">
        <v>6.6037666666666661</v>
      </c>
      <c r="O59" s="2">
        <v>7</v>
      </c>
    </row>
    <row r="60" spans="1:15" s="2" customFormat="1" x14ac:dyDescent="0.25">
      <c r="A60" s="8"/>
      <c r="B60" s="79" t="s">
        <v>28</v>
      </c>
      <c r="C60" s="14">
        <v>26484</v>
      </c>
      <c r="D60" s="13">
        <v>8.3483999999999998</v>
      </c>
      <c r="E60" s="9">
        <v>4030</v>
      </c>
      <c r="F60" s="10">
        <v>4.5788898407727987E-3</v>
      </c>
      <c r="G60" s="11">
        <v>792.85714285714289</v>
      </c>
      <c r="H60" s="10">
        <v>5.0479831260931609E-3</v>
      </c>
      <c r="I60" s="11">
        <v>5132.8571428571431</v>
      </c>
      <c r="J60" s="13">
        <v>6.4268999999999998</v>
      </c>
      <c r="K60" s="11">
        <v>227</v>
      </c>
      <c r="L60" s="100">
        <v>5.7272999999999996</v>
      </c>
      <c r="M60" s="103">
        <v>7</v>
      </c>
      <c r="N60" s="84">
        <v>6.8342000000000001</v>
      </c>
      <c r="O60" s="2">
        <v>7</v>
      </c>
    </row>
    <row r="61" spans="1:15" s="2" customFormat="1" x14ac:dyDescent="0.25">
      <c r="A61" s="8"/>
      <c r="B61" s="79" t="s">
        <v>39</v>
      </c>
      <c r="C61" s="14">
        <v>8129</v>
      </c>
      <c r="D61" s="13">
        <v>6.6813000000000002</v>
      </c>
      <c r="E61" s="9">
        <v>7320</v>
      </c>
      <c r="F61" s="10">
        <v>8.3169909762920314E-3</v>
      </c>
      <c r="G61" s="11">
        <v>244.28571428571428</v>
      </c>
      <c r="H61" s="10">
        <v>1.555324530742217E-3</v>
      </c>
      <c r="I61" s="11">
        <v>7589.5238095238092</v>
      </c>
      <c r="J61" s="13">
        <v>7.3478000000000003</v>
      </c>
      <c r="K61" s="11">
        <v>311.33333333333331</v>
      </c>
      <c r="L61" s="100">
        <v>6.6784999999999997</v>
      </c>
      <c r="M61" s="103">
        <v>7</v>
      </c>
      <c r="N61" s="84">
        <v>6.9025333333333334</v>
      </c>
      <c r="O61" s="2">
        <v>7</v>
      </c>
    </row>
    <row r="62" spans="1:15" s="2" customFormat="1" x14ac:dyDescent="0.25">
      <c r="A62" s="8"/>
      <c r="B62" s="79" t="s">
        <v>35</v>
      </c>
      <c r="C62" s="14">
        <v>14581</v>
      </c>
      <c r="D62" s="13">
        <v>7.5060000000000002</v>
      </c>
      <c r="E62" s="9">
        <v>6785.7142857142853</v>
      </c>
      <c r="F62" s="10">
        <v>7.7099350385220816E-3</v>
      </c>
      <c r="G62" s="11">
        <v>397.14285714285717</v>
      </c>
      <c r="H62" s="10">
        <v>2.5285392955926105E-3</v>
      </c>
      <c r="I62" s="11">
        <v>7546.1904761904761</v>
      </c>
      <c r="J62" s="13">
        <v>7.3342999999999998</v>
      </c>
      <c r="K62" s="11">
        <v>239</v>
      </c>
      <c r="L62" s="100">
        <v>5.8823999999999996</v>
      </c>
      <c r="M62" s="103">
        <v>7</v>
      </c>
      <c r="N62" s="84">
        <v>6.9075666666666669</v>
      </c>
      <c r="O62" s="2">
        <v>7</v>
      </c>
    </row>
    <row r="63" spans="1:15" s="2" customFormat="1" x14ac:dyDescent="0.25">
      <c r="A63" s="8"/>
      <c r="B63" s="79" t="s">
        <v>37</v>
      </c>
      <c r="C63" s="14">
        <v>15811</v>
      </c>
      <c r="D63" s="13">
        <v>7.6203000000000003</v>
      </c>
      <c r="E63" s="9">
        <v>5787.1428571428569</v>
      </c>
      <c r="F63" s="10">
        <v>6.5753572296953586E-3</v>
      </c>
      <c r="G63" s="11">
        <v>1860</v>
      </c>
      <c r="H63" s="10">
        <v>1.1842295549861794E-2</v>
      </c>
      <c r="I63" s="11">
        <v>8585.2380952380954</v>
      </c>
      <c r="J63" s="13">
        <v>7.6379999999999999</v>
      </c>
      <c r="K63" s="11">
        <v>221.66666666666666</v>
      </c>
      <c r="L63" s="100">
        <v>5.6557000000000004</v>
      </c>
      <c r="M63" s="103">
        <v>7</v>
      </c>
      <c r="N63" s="84">
        <v>6.9713333333333338</v>
      </c>
      <c r="O63" s="2">
        <v>7</v>
      </c>
    </row>
    <row r="64" spans="1:15" s="2" customFormat="1" x14ac:dyDescent="0.25">
      <c r="A64" s="8"/>
      <c r="B64" s="79" t="s">
        <v>40</v>
      </c>
      <c r="C64" s="14">
        <v>21953</v>
      </c>
      <c r="D64" s="13">
        <v>8.0835000000000008</v>
      </c>
      <c r="E64" s="9">
        <v>6957.1428571428569</v>
      </c>
      <c r="F64" s="10">
        <v>7.9047123447584296E-3</v>
      </c>
      <c r="G64" s="11">
        <v>688.57142857142856</v>
      </c>
      <c r="H64" s="10">
        <v>4.3840141743727986E-3</v>
      </c>
      <c r="I64" s="11">
        <v>7327.1428571428578</v>
      </c>
      <c r="J64" s="13">
        <v>7.2648999999999999</v>
      </c>
      <c r="K64" s="11">
        <v>295</v>
      </c>
      <c r="L64" s="100">
        <v>6.5163000000000002</v>
      </c>
      <c r="M64" s="103">
        <v>7</v>
      </c>
      <c r="N64" s="84">
        <v>7.2882333333333342</v>
      </c>
      <c r="O64" s="2">
        <v>7</v>
      </c>
    </row>
    <row r="65" spans="1:15" s="2" customFormat="1" x14ac:dyDescent="0.25">
      <c r="A65" s="8"/>
      <c r="B65" s="79" t="s">
        <v>41</v>
      </c>
      <c r="C65" s="14">
        <v>17284</v>
      </c>
      <c r="D65" s="13">
        <v>7.7460000000000004</v>
      </c>
      <c r="E65" s="9">
        <v>7028.5714285714284</v>
      </c>
      <c r="F65" s="10">
        <v>7.98586955569024E-3</v>
      </c>
      <c r="G65" s="11">
        <v>518.57142857142856</v>
      </c>
      <c r="H65" s="10">
        <v>3.3016538284176889E-3</v>
      </c>
      <c r="I65" s="11">
        <v>7464.2857142857147</v>
      </c>
      <c r="J65" s="13">
        <v>7.3086000000000002</v>
      </c>
      <c r="K65" s="11">
        <v>378.33333333333331</v>
      </c>
      <c r="L65" s="100">
        <v>7.2653999999999996</v>
      </c>
      <c r="M65" s="103">
        <v>7</v>
      </c>
      <c r="N65" s="84">
        <v>7.44</v>
      </c>
      <c r="O65" s="2">
        <v>7</v>
      </c>
    </row>
    <row r="66" spans="1:15" s="2" customFormat="1" x14ac:dyDescent="0.25">
      <c r="A66" s="8"/>
      <c r="B66" s="79" t="s">
        <v>43</v>
      </c>
      <c r="C66" s="14">
        <v>69727</v>
      </c>
      <c r="D66" s="13">
        <v>9.7147000000000006</v>
      </c>
      <c r="E66" s="9">
        <v>4638.5714285714284</v>
      </c>
      <c r="F66" s="10">
        <v>5.2703492779118313E-3</v>
      </c>
      <c r="G66" s="11">
        <v>1501.4285714285713</v>
      </c>
      <c r="H66" s="10">
        <v>9.559333811754795E-3</v>
      </c>
      <c r="I66" s="11">
        <v>6974.2857142857138</v>
      </c>
      <c r="J66" s="13">
        <v>7.1486999999999998</v>
      </c>
      <c r="K66" s="11">
        <v>217.33333333333334</v>
      </c>
      <c r="L66" s="100">
        <v>5.5963000000000003</v>
      </c>
      <c r="M66" s="103">
        <v>7</v>
      </c>
      <c r="N66" s="84">
        <v>7.4865666666666657</v>
      </c>
      <c r="O66" s="2">
        <v>7</v>
      </c>
    </row>
    <row r="67" spans="1:15" s="2" customFormat="1" x14ac:dyDescent="0.25">
      <c r="A67" s="8"/>
      <c r="B67" s="79" t="s">
        <v>45</v>
      </c>
      <c r="C67" s="14">
        <v>17926</v>
      </c>
      <c r="D67" s="13">
        <v>7.7975000000000003</v>
      </c>
      <c r="E67" s="9">
        <v>7115.7142857142853</v>
      </c>
      <c r="F67" s="10">
        <v>8.0848813530270507E-3</v>
      </c>
      <c r="G67" s="11">
        <v>381.42857142857144</v>
      </c>
      <c r="H67" s="10">
        <v>2.4284891795799532E-3</v>
      </c>
      <c r="I67" s="11">
        <v>7845.2380952380954</v>
      </c>
      <c r="J67" s="13">
        <v>7.4257999999999997</v>
      </c>
      <c r="K67" s="11">
        <v>443</v>
      </c>
      <c r="L67" s="100">
        <v>7.7404999999999999</v>
      </c>
      <c r="M67" s="103">
        <v>8</v>
      </c>
      <c r="N67" s="84">
        <v>7.6545999999999994</v>
      </c>
      <c r="O67" s="2">
        <v>8</v>
      </c>
    </row>
    <row r="68" spans="1:15" s="2" customFormat="1" x14ac:dyDescent="0.25">
      <c r="A68" s="8"/>
      <c r="B68" s="79" t="s">
        <v>44</v>
      </c>
      <c r="C68" s="14">
        <v>22689</v>
      </c>
      <c r="D68" s="13">
        <v>8.1301000000000005</v>
      </c>
      <c r="E68" s="9">
        <v>7458.5714285714284</v>
      </c>
      <c r="F68" s="10">
        <v>8.474435965499745E-3</v>
      </c>
      <c r="G68" s="11">
        <v>1401.4285714285713</v>
      </c>
      <c r="H68" s="10">
        <v>8.9226512553106131E-3</v>
      </c>
      <c r="I68" s="11">
        <v>10315.714285714284</v>
      </c>
      <c r="J68" s="13">
        <v>8.0703999999999994</v>
      </c>
      <c r="K68" s="11">
        <v>362</v>
      </c>
      <c r="L68" s="100">
        <v>7.1325000000000003</v>
      </c>
      <c r="M68" s="103">
        <v>8</v>
      </c>
      <c r="N68" s="84">
        <v>7.7776666666666658</v>
      </c>
      <c r="O68" s="2">
        <v>8</v>
      </c>
    </row>
    <row r="69" spans="1:15" s="2" customFormat="1" x14ac:dyDescent="0.25">
      <c r="A69" s="8"/>
      <c r="B69" s="79" t="s">
        <v>46</v>
      </c>
      <c r="C69" s="14">
        <v>18106</v>
      </c>
      <c r="D69" s="13">
        <v>7.8116000000000003</v>
      </c>
      <c r="E69" s="9">
        <v>10450</v>
      </c>
      <c r="F69" s="10">
        <v>1.1873299959324006E-2</v>
      </c>
      <c r="G69" s="11">
        <v>991.42857142857144</v>
      </c>
      <c r="H69" s="10">
        <v>6.3122527738894664E-3</v>
      </c>
      <c r="I69" s="11">
        <v>11527.619047619048</v>
      </c>
      <c r="J69" s="13">
        <v>8.3318999999999992</v>
      </c>
      <c r="K69" s="11">
        <v>439</v>
      </c>
      <c r="L69" s="100">
        <v>7.7131999999999996</v>
      </c>
      <c r="M69" s="103">
        <v>8</v>
      </c>
      <c r="N69" s="84">
        <v>7.952233333333333</v>
      </c>
      <c r="O69" s="2">
        <v>8</v>
      </c>
    </row>
    <row r="70" spans="1:15" s="2" customFormat="1" x14ac:dyDescent="0.25">
      <c r="A70" s="8"/>
      <c r="B70" s="79" t="s">
        <v>47</v>
      </c>
      <c r="C70" s="14">
        <v>12415</v>
      </c>
      <c r="D70" s="13">
        <v>7.2789999999999999</v>
      </c>
      <c r="E70" s="9">
        <v>15371.428571428571</v>
      </c>
      <c r="F70" s="10">
        <v>1.7465031792525811E-2</v>
      </c>
      <c r="G70" s="11">
        <v>1092.8571428571429</v>
      </c>
      <c r="H70" s="10">
        <v>6.9580307954257084E-3</v>
      </c>
      <c r="I70" s="11">
        <v>16900.476190476187</v>
      </c>
      <c r="J70" s="13">
        <v>9.2326999999999995</v>
      </c>
      <c r="K70" s="11">
        <v>515.33333333333337</v>
      </c>
      <c r="L70" s="100">
        <v>8.1959</v>
      </c>
      <c r="M70" s="103">
        <v>8</v>
      </c>
      <c r="N70" s="84">
        <v>8.2358666666666664</v>
      </c>
      <c r="O70" s="2">
        <v>8</v>
      </c>
    </row>
    <row r="71" spans="1:15" s="2" customFormat="1" x14ac:dyDescent="0.25">
      <c r="A71" s="8"/>
      <c r="B71" s="79" t="s">
        <v>49</v>
      </c>
      <c r="C71" s="14">
        <v>14731</v>
      </c>
      <c r="D71" s="13">
        <v>7.5204000000000004</v>
      </c>
      <c r="E71" s="9">
        <v>15200</v>
      </c>
      <c r="F71" s="10">
        <v>1.7270254486289462E-2</v>
      </c>
      <c r="G71" s="11">
        <v>1142.8571428571429</v>
      </c>
      <c r="H71" s="10">
        <v>7.2763720736477994E-3</v>
      </c>
      <c r="I71" s="11">
        <v>16652.857142857141</v>
      </c>
      <c r="J71" s="13">
        <v>9.1979000000000006</v>
      </c>
      <c r="K71" s="11">
        <v>569.66666666666663</v>
      </c>
      <c r="L71" s="100">
        <v>8.4977999999999998</v>
      </c>
      <c r="M71" s="103">
        <v>8</v>
      </c>
      <c r="N71" s="84">
        <v>8.4053666666666658</v>
      </c>
      <c r="O71" s="2">
        <v>8</v>
      </c>
    </row>
    <row r="72" spans="1:15" s="2" customFormat="1" x14ac:dyDescent="0.25">
      <c r="A72" s="8"/>
      <c r="B72" s="79" t="s">
        <v>48</v>
      </c>
      <c r="C72" s="14">
        <v>29972</v>
      </c>
      <c r="D72" s="13">
        <v>8.5229999999999997</v>
      </c>
      <c r="E72" s="9">
        <v>12385.714285714286</v>
      </c>
      <c r="F72" s="10">
        <v>1.4072660375576095E-2</v>
      </c>
      <c r="G72" s="11">
        <v>1734.2857142857142</v>
      </c>
      <c r="H72" s="10">
        <v>1.1041894621760535E-2</v>
      </c>
      <c r="I72" s="11">
        <v>14299.523809523809</v>
      </c>
      <c r="J72" s="13">
        <v>8.8391999999999999</v>
      </c>
      <c r="K72" s="11">
        <v>523.66666666666663</v>
      </c>
      <c r="L72" s="100">
        <v>8.2441999999999993</v>
      </c>
      <c r="M72" s="103">
        <v>9</v>
      </c>
      <c r="N72" s="84">
        <v>8.5354666666666663</v>
      </c>
      <c r="O72" s="2">
        <v>9</v>
      </c>
    </row>
    <row r="73" spans="1:15" s="2" customFormat="1" x14ac:dyDescent="0.25">
      <c r="A73" s="8"/>
      <c r="B73" s="79" t="s">
        <v>50</v>
      </c>
      <c r="C73" s="14">
        <v>45081</v>
      </c>
      <c r="D73" s="13">
        <v>9.0991999999999997</v>
      </c>
      <c r="E73" s="9">
        <v>11074.285714285716</v>
      </c>
      <c r="F73" s="10">
        <v>1.2582613982868038E-2</v>
      </c>
      <c r="G73" s="11">
        <v>1121.4285714285713</v>
      </c>
      <c r="H73" s="10">
        <v>7.1399400972669029E-3</v>
      </c>
      <c r="I73" s="11">
        <v>10830</v>
      </c>
      <c r="J73" s="13">
        <v>8.1849000000000007</v>
      </c>
      <c r="K73" s="11">
        <v>613.66666666666663</v>
      </c>
      <c r="L73" s="100">
        <v>8.7218</v>
      </c>
      <c r="M73" s="103">
        <v>9</v>
      </c>
      <c r="N73" s="84">
        <v>8.6686333333333341</v>
      </c>
      <c r="O73" s="2">
        <v>9</v>
      </c>
    </row>
    <row r="74" spans="1:15" s="2" customFormat="1" x14ac:dyDescent="0.25">
      <c r="A74" s="8"/>
      <c r="B74" s="79" t="s">
        <v>54</v>
      </c>
      <c r="C74" s="14">
        <v>107684</v>
      </c>
      <c r="D74" s="13">
        <v>10.328200000000001</v>
      </c>
      <c r="E74" s="9">
        <v>14092.857142857143</v>
      </c>
      <c r="F74" s="10">
        <v>1.6012317716846386E-2</v>
      </c>
      <c r="G74" s="11">
        <v>3005.7142857142858</v>
      </c>
      <c r="H74" s="10">
        <v>1.9136858553693712E-2</v>
      </c>
      <c r="I74" s="11">
        <v>18294.761904761905</v>
      </c>
      <c r="J74" s="13">
        <v>9.4192999999999998</v>
      </c>
      <c r="K74" s="11">
        <v>744</v>
      </c>
      <c r="L74" s="100">
        <v>9.3017000000000003</v>
      </c>
      <c r="M74" s="103">
        <v>10</v>
      </c>
      <c r="N74" s="84">
        <v>9.6830666666666669</v>
      </c>
      <c r="O74" s="2">
        <v>10</v>
      </c>
    </row>
    <row r="75" spans="1:15" s="2" customFormat="1" x14ac:dyDescent="0.25">
      <c r="A75" s="8"/>
      <c r="B75" s="79" t="s">
        <v>51</v>
      </c>
      <c r="C75" s="14">
        <v>56546</v>
      </c>
      <c r="D75" s="13">
        <v>9.4190000000000005</v>
      </c>
      <c r="E75" s="9">
        <v>20242.857142857141</v>
      </c>
      <c r="F75" s="10">
        <v>2.2999953578075345E-2</v>
      </c>
      <c r="G75" s="11">
        <v>3064.2857142857142</v>
      </c>
      <c r="H75" s="10">
        <v>1.9509772622468162E-2</v>
      </c>
      <c r="I75" s="11">
        <v>25566.666666666668</v>
      </c>
      <c r="J75" s="13">
        <v>10.2073</v>
      </c>
      <c r="K75" s="11">
        <v>814</v>
      </c>
      <c r="L75" s="100">
        <v>9.5724</v>
      </c>
      <c r="M75" s="103">
        <v>10</v>
      </c>
      <c r="N75" s="84">
        <v>9.7329000000000008</v>
      </c>
      <c r="O75" s="2">
        <v>10</v>
      </c>
    </row>
    <row r="76" spans="1:15" s="2" customFormat="1" x14ac:dyDescent="0.25">
      <c r="A76" s="8"/>
      <c r="B76" s="79" t="s">
        <v>55</v>
      </c>
      <c r="C76" s="14">
        <v>39332</v>
      </c>
      <c r="D76" s="13">
        <v>8.9065999999999992</v>
      </c>
      <c r="E76" s="9">
        <v>23457.142857142859</v>
      </c>
      <c r="F76" s="10">
        <v>2.6652028070006863E-2</v>
      </c>
      <c r="G76" s="11">
        <v>2014.2857142857142</v>
      </c>
      <c r="H76" s="10">
        <v>1.2824605779804247E-2</v>
      </c>
      <c r="I76" s="11">
        <v>30806.190476190477</v>
      </c>
      <c r="J76" s="13">
        <v>10.6462</v>
      </c>
      <c r="K76" s="11">
        <v>851.33333333333337</v>
      </c>
      <c r="L76" s="100">
        <v>9.7073999999999998</v>
      </c>
      <c r="M76" s="103">
        <v>10</v>
      </c>
      <c r="N76" s="84">
        <v>9.7533999999999992</v>
      </c>
      <c r="O76" s="2">
        <v>10</v>
      </c>
    </row>
    <row r="77" spans="1:15" s="2" customFormat="1" x14ac:dyDescent="0.25">
      <c r="A77" s="8"/>
      <c r="B77" s="79" t="s">
        <v>52</v>
      </c>
      <c r="C77" s="14">
        <v>106664</v>
      </c>
      <c r="D77" s="13">
        <v>10.3147</v>
      </c>
      <c r="E77" s="9">
        <v>13680</v>
      </c>
      <c r="F77" s="10">
        <v>1.5543229037660517E-2</v>
      </c>
      <c r="G77" s="11">
        <v>2348.5714285714284</v>
      </c>
      <c r="H77" s="10">
        <v>1.4952944611346226E-2</v>
      </c>
      <c r="I77" s="11">
        <v>15877.619047619048</v>
      </c>
      <c r="J77" s="13">
        <v>9.0856999999999992</v>
      </c>
      <c r="K77" s="11">
        <v>919</v>
      </c>
      <c r="L77" s="100">
        <v>9.9376999999999995</v>
      </c>
      <c r="M77" s="103">
        <v>10</v>
      </c>
      <c r="N77" s="84">
        <v>9.7793666666666663</v>
      </c>
      <c r="O77" s="2">
        <v>10</v>
      </c>
    </row>
    <row r="78" spans="1:15" s="2" customFormat="1" x14ac:dyDescent="0.25">
      <c r="A78" s="8"/>
      <c r="B78" s="79" t="s">
        <v>56</v>
      </c>
      <c r="C78" s="14">
        <v>45282</v>
      </c>
      <c r="D78" s="13">
        <v>9.1053999999999995</v>
      </c>
      <c r="E78" s="9">
        <v>23395.714285714286</v>
      </c>
      <c r="F78" s="10">
        <v>2.6582232868605501E-2</v>
      </c>
      <c r="G78" s="11">
        <v>4450</v>
      </c>
      <c r="H78" s="10">
        <v>2.833237376176612E-2</v>
      </c>
      <c r="I78" s="11">
        <v>29160.476190476187</v>
      </c>
      <c r="J78" s="13">
        <v>10.516999999999999</v>
      </c>
      <c r="K78" s="11">
        <v>958.33333333333337</v>
      </c>
      <c r="L78" s="100">
        <v>10.0639</v>
      </c>
      <c r="M78" s="103">
        <v>10</v>
      </c>
      <c r="N78" s="84">
        <v>9.8954333333333331</v>
      </c>
      <c r="O78" s="2">
        <v>10</v>
      </c>
    </row>
    <row r="79" spans="1:15" s="2" customFormat="1" x14ac:dyDescent="0.25">
      <c r="A79" s="8"/>
      <c r="B79" s="79" t="s">
        <v>53</v>
      </c>
      <c r="C79" s="14">
        <v>107726</v>
      </c>
      <c r="D79" s="13">
        <v>10.3287</v>
      </c>
      <c r="E79" s="9">
        <v>16788.571428571428</v>
      </c>
      <c r="F79" s="10">
        <v>1.9075190857412948E-2</v>
      </c>
      <c r="G79" s="11">
        <v>3974.2857142857142</v>
      </c>
      <c r="H79" s="10">
        <v>2.5303583886110221E-2</v>
      </c>
      <c r="I79" s="11">
        <v>20461.90476190476</v>
      </c>
      <c r="J79" s="13">
        <v>9.6829000000000001</v>
      </c>
      <c r="K79" s="11">
        <v>845.66666666666663</v>
      </c>
      <c r="L79" s="100">
        <v>9.6873000000000005</v>
      </c>
      <c r="M79" s="103">
        <v>10</v>
      </c>
      <c r="N79" s="84">
        <v>9.899633333333334</v>
      </c>
      <c r="O79" s="2">
        <v>10</v>
      </c>
    </row>
    <row r="80" spans="1:15" s="2" customFormat="1" x14ac:dyDescent="0.25">
      <c r="A80" s="8"/>
      <c r="B80" s="79" t="s">
        <v>57</v>
      </c>
      <c r="C80" s="14">
        <v>123245</v>
      </c>
      <c r="D80" s="13">
        <v>10.518700000000001</v>
      </c>
      <c r="E80" s="9">
        <v>11332.857142857143</v>
      </c>
      <c r="F80" s="10">
        <v>1.2876403086441194E-2</v>
      </c>
      <c r="G80" s="11">
        <v>5492.8571428571431</v>
      </c>
      <c r="H80" s="10">
        <v>3.4972063278969741E-2</v>
      </c>
      <c r="I80" s="11">
        <v>18593.333333333332</v>
      </c>
      <c r="J80" s="13">
        <v>9.4574999999999996</v>
      </c>
      <c r="K80" s="11">
        <v>1039.6666666666667</v>
      </c>
      <c r="L80" s="100">
        <v>10.309200000000001</v>
      </c>
      <c r="M80" s="103">
        <v>10</v>
      </c>
      <c r="N80" s="84">
        <v>10.095133333333333</v>
      </c>
      <c r="O80" s="2">
        <v>10</v>
      </c>
    </row>
    <row r="81" spans="1:15" s="2" customFormat="1" x14ac:dyDescent="0.25">
      <c r="A81" s="8"/>
      <c r="B81" s="79" t="s">
        <v>58</v>
      </c>
      <c r="C81" s="14">
        <v>139342</v>
      </c>
      <c r="D81" s="13">
        <v>10.6919</v>
      </c>
      <c r="E81" s="9">
        <v>13508.857142857143</v>
      </c>
      <c r="F81" s="10">
        <v>1.5348776360267897E-2</v>
      </c>
      <c r="G81" s="11">
        <v>4208.8571428571431</v>
      </c>
      <c r="H81" s="10">
        <v>2.6797059254226433E-2</v>
      </c>
      <c r="I81" s="11">
        <v>18247.142857142855</v>
      </c>
      <c r="J81" s="13">
        <v>9.4131999999999998</v>
      </c>
      <c r="K81" s="11">
        <v>1006.3333333333334</v>
      </c>
      <c r="L81" s="100">
        <v>10.2111</v>
      </c>
      <c r="M81" s="103">
        <v>10</v>
      </c>
      <c r="N81" s="84">
        <v>10.105400000000001</v>
      </c>
      <c r="O81" s="2">
        <v>10</v>
      </c>
    </row>
    <row r="82" spans="1:15" s="2" customFormat="1" x14ac:dyDescent="0.25">
      <c r="A82" s="8"/>
      <c r="B82" s="79" t="s">
        <v>59</v>
      </c>
      <c r="C82" s="14">
        <v>69474</v>
      </c>
      <c r="D82" s="13">
        <v>9.7096</v>
      </c>
      <c r="E82" s="9">
        <v>24114.285714285714</v>
      </c>
      <c r="F82" s="10">
        <v>2.7398674410579523E-2</v>
      </c>
      <c r="G82" s="11">
        <v>4750</v>
      </c>
      <c r="H82" s="10">
        <v>3.0242421431098666E-2</v>
      </c>
      <c r="I82" s="11">
        <v>30385.238095238095</v>
      </c>
      <c r="J82" s="13">
        <v>10.613799999999999</v>
      </c>
      <c r="K82" s="11">
        <v>942.66666666666663</v>
      </c>
      <c r="L82" s="100">
        <v>10.0143</v>
      </c>
      <c r="M82" s="103">
        <v>10</v>
      </c>
      <c r="N82" s="84">
        <v>10.112566666666666</v>
      </c>
      <c r="O82" s="2">
        <v>10</v>
      </c>
    </row>
    <row r="83" spans="1:15" s="2" customFormat="1" x14ac:dyDescent="0.25">
      <c r="A83" s="8"/>
      <c r="B83" s="79" t="s">
        <v>61</v>
      </c>
      <c r="C83" s="14">
        <v>149498</v>
      </c>
      <c r="D83" s="13">
        <v>10.7912</v>
      </c>
      <c r="E83" s="9">
        <v>22657.142857142859</v>
      </c>
      <c r="F83" s="10">
        <v>2.5743067307570575E-2</v>
      </c>
      <c r="G83" s="11">
        <v>2471.4285714285716</v>
      </c>
      <c r="H83" s="10">
        <v>1.5735154609263367E-2</v>
      </c>
      <c r="I83" s="11">
        <v>26082.857142857141</v>
      </c>
      <c r="J83" s="13">
        <v>10.2544</v>
      </c>
      <c r="K83" s="11">
        <v>788.66666666666663</v>
      </c>
      <c r="L83" s="100">
        <v>9.4771999999999998</v>
      </c>
      <c r="M83" s="103">
        <v>10</v>
      </c>
      <c r="N83" s="84">
        <v>10.174266666666666</v>
      </c>
      <c r="O83" s="2">
        <v>10</v>
      </c>
    </row>
    <row r="84" spans="1:15" s="2" customFormat="1" x14ac:dyDescent="0.25">
      <c r="A84" s="8"/>
      <c r="B84" s="79" t="s">
        <v>60</v>
      </c>
      <c r="C84" s="14">
        <v>175271</v>
      </c>
      <c r="D84" s="13">
        <v>11.015700000000001</v>
      </c>
      <c r="E84" s="9">
        <v>17457.142857142859</v>
      </c>
      <c r="F84" s="10">
        <v>1.9834822351734706E-2</v>
      </c>
      <c r="G84" s="11">
        <v>4485.7142857142853</v>
      </c>
      <c r="H84" s="10">
        <v>2.8559760389067611E-2</v>
      </c>
      <c r="I84" s="11">
        <v>24209.523809523813</v>
      </c>
      <c r="J84" s="13">
        <v>10.078900000000001</v>
      </c>
      <c r="K84" s="11">
        <v>808.33333333333337</v>
      </c>
      <c r="L84" s="100">
        <v>9.5513999999999992</v>
      </c>
      <c r="M84" s="103">
        <v>10</v>
      </c>
      <c r="N84" s="84">
        <v>10.215333333333334</v>
      </c>
      <c r="O84" s="2">
        <v>10</v>
      </c>
    </row>
    <row r="85" spans="1:15" s="2" customFormat="1" x14ac:dyDescent="0.25">
      <c r="A85" s="8"/>
      <c r="B85" s="79" t="s">
        <v>62</v>
      </c>
      <c r="C85" s="14">
        <v>174062</v>
      </c>
      <c r="D85" s="13">
        <v>11.006</v>
      </c>
      <c r="E85" s="9">
        <v>15608.571428571428</v>
      </c>
      <c r="F85" s="10">
        <v>1.7734473732819424E-2</v>
      </c>
      <c r="G85" s="11">
        <v>2560</v>
      </c>
      <c r="H85" s="10">
        <v>1.6299073444971071E-2</v>
      </c>
      <c r="I85" s="11">
        <v>18970.476190476187</v>
      </c>
      <c r="J85" s="13">
        <v>9.5046999999999997</v>
      </c>
      <c r="K85" s="11">
        <v>1046.6666666666667</v>
      </c>
      <c r="L85" s="100">
        <v>10.3294</v>
      </c>
      <c r="M85" s="103">
        <v>10</v>
      </c>
      <c r="N85" s="84">
        <v>10.280033333333334</v>
      </c>
      <c r="O85" s="2">
        <v>10</v>
      </c>
    </row>
    <row r="86" spans="1:15" s="2" customFormat="1" x14ac:dyDescent="0.25">
      <c r="A86" s="8"/>
      <c r="B86" s="79" t="s">
        <v>64</v>
      </c>
      <c r="C86" s="14">
        <v>150950</v>
      </c>
      <c r="D86" s="13">
        <v>10.8049</v>
      </c>
      <c r="E86" s="9">
        <v>21587.142857142859</v>
      </c>
      <c r="F86" s="10">
        <v>2.452733228781204E-2</v>
      </c>
      <c r="G86" s="11">
        <v>2871.4285714285716</v>
      </c>
      <c r="H86" s="10">
        <v>1.8281884835040098E-2</v>
      </c>
      <c r="I86" s="11">
        <v>26647.619047619046</v>
      </c>
      <c r="J86" s="13">
        <v>10.3048</v>
      </c>
      <c r="K86" s="11">
        <v>1056</v>
      </c>
      <c r="L86" s="100">
        <v>10.3561</v>
      </c>
      <c r="M86" s="103">
        <v>10</v>
      </c>
      <c r="N86" s="84">
        <v>10.4886</v>
      </c>
      <c r="O86" s="2">
        <v>10</v>
      </c>
    </row>
    <row r="87" spans="1:15" s="2" customFormat="1" x14ac:dyDescent="0.25">
      <c r="A87" s="8"/>
      <c r="B87" s="79" t="s">
        <v>63</v>
      </c>
      <c r="C87" s="14">
        <v>175091</v>
      </c>
      <c r="D87" s="13">
        <v>11.0143</v>
      </c>
      <c r="E87" s="9">
        <v>23512.857142857141</v>
      </c>
      <c r="F87" s="10">
        <v>2.6715330694533669E-2</v>
      </c>
      <c r="G87" s="11">
        <v>4017.1428571428569</v>
      </c>
      <c r="H87" s="10">
        <v>2.5576447838872012E-2</v>
      </c>
      <c r="I87" s="11">
        <v>35432.380952380954</v>
      </c>
      <c r="J87" s="13">
        <v>10.9757</v>
      </c>
      <c r="K87" s="11">
        <v>996.66666666666663</v>
      </c>
      <c r="L87" s="100">
        <v>10.182</v>
      </c>
      <c r="M87" s="103">
        <v>11</v>
      </c>
      <c r="N87" s="84">
        <v>10.724000000000002</v>
      </c>
      <c r="O87" s="2">
        <v>11</v>
      </c>
    </row>
    <row r="88" spans="1:15" s="2" customFormat="1" x14ac:dyDescent="0.25">
      <c r="A88" s="8"/>
      <c r="B88" s="79" t="s">
        <v>65</v>
      </c>
      <c r="C88" s="14">
        <v>73706</v>
      </c>
      <c r="D88" s="13">
        <v>9.7931000000000008</v>
      </c>
      <c r="E88" s="9">
        <v>44028.571428571428</v>
      </c>
      <c r="F88" s="10">
        <v>5.0025304818368539E-2</v>
      </c>
      <c r="G88" s="11">
        <v>4521.4285714285716</v>
      </c>
      <c r="H88" s="10">
        <v>2.8787147016369107E-2</v>
      </c>
      <c r="I88" s="11">
        <v>46764.28571428571</v>
      </c>
      <c r="J88" s="13">
        <v>11.629</v>
      </c>
      <c r="K88" s="11">
        <v>1413</v>
      </c>
      <c r="L88" s="100">
        <v>11.233000000000001</v>
      </c>
      <c r="M88" s="103">
        <v>11</v>
      </c>
      <c r="N88" s="84">
        <v>10.885033333333334</v>
      </c>
      <c r="O88" s="2">
        <v>11</v>
      </c>
    </row>
    <row r="89" spans="1:15" s="2" customFormat="1" x14ac:dyDescent="0.25">
      <c r="A89" s="8"/>
      <c r="B89" s="79" t="s">
        <v>66</v>
      </c>
      <c r="C89" s="14">
        <v>319245</v>
      </c>
      <c r="D89" s="13">
        <v>11.8621</v>
      </c>
      <c r="E89" s="9">
        <v>22814.285714285714</v>
      </c>
      <c r="F89" s="10">
        <v>2.5921613171620558E-2</v>
      </c>
      <c r="G89" s="11">
        <v>3480</v>
      </c>
      <c r="H89" s="10">
        <v>2.2156552964257548E-2</v>
      </c>
      <c r="I89" s="11">
        <v>28506.666666666668</v>
      </c>
      <c r="J89" s="13">
        <v>10.4636</v>
      </c>
      <c r="K89" s="11">
        <v>1275</v>
      </c>
      <c r="L89" s="100">
        <v>10.9236</v>
      </c>
      <c r="M89" s="103">
        <v>11</v>
      </c>
      <c r="N89" s="84">
        <v>11.0831</v>
      </c>
      <c r="O89" s="2">
        <v>11</v>
      </c>
    </row>
    <row r="90" spans="1:15" s="2" customFormat="1" x14ac:dyDescent="0.25">
      <c r="A90" s="8"/>
      <c r="B90" s="79" t="s">
        <v>80</v>
      </c>
      <c r="C90" s="14">
        <v>240724</v>
      </c>
      <c r="D90" s="13">
        <v>11.4636</v>
      </c>
      <c r="E90" s="9">
        <v>29467.428571428572</v>
      </c>
      <c r="F90" s="10">
        <v>3.3480920426653196E-2</v>
      </c>
      <c r="G90" s="11">
        <v>5027.5714285714294</v>
      </c>
      <c r="H90" s="10">
        <v>3.2009670298485879E-2</v>
      </c>
      <c r="I90" s="11">
        <v>36055.333333333336</v>
      </c>
      <c r="J90" s="13">
        <v>11.0167</v>
      </c>
      <c r="K90" s="11">
        <v>1317.6666666666667</v>
      </c>
      <c r="L90" s="100">
        <v>11.0227</v>
      </c>
      <c r="M90" s="103">
        <v>11</v>
      </c>
      <c r="N90" s="84">
        <v>11.167666666666667</v>
      </c>
      <c r="O90" s="2">
        <v>11</v>
      </c>
    </row>
    <row r="91" spans="1:15" s="2" customFormat="1" x14ac:dyDescent="0.25">
      <c r="A91" s="8"/>
      <c r="B91" s="79" t="s">
        <v>67</v>
      </c>
      <c r="C91" s="14">
        <v>289098</v>
      </c>
      <c r="D91" s="13">
        <v>11.722099999999999</v>
      </c>
      <c r="E91" s="9">
        <v>30500</v>
      </c>
      <c r="F91" s="10">
        <v>3.4654129067883462E-2</v>
      </c>
      <c r="G91" s="11">
        <v>5328.5714285714284</v>
      </c>
      <c r="H91" s="10">
        <v>3.3926084793382862E-2</v>
      </c>
      <c r="I91" s="11">
        <v>38123.809523809527</v>
      </c>
      <c r="J91" s="13">
        <v>11.148</v>
      </c>
      <c r="K91" s="11">
        <v>1230.6666666666667</v>
      </c>
      <c r="L91" s="100">
        <v>10.817</v>
      </c>
      <c r="M91" s="103">
        <v>11</v>
      </c>
      <c r="N91" s="84">
        <v>11.229033333333334</v>
      </c>
      <c r="O91" s="2">
        <v>11</v>
      </c>
    </row>
    <row r="92" spans="1:15" s="2" customFormat="1" x14ac:dyDescent="0.25">
      <c r="A92" s="8"/>
      <c r="B92" s="79" t="s">
        <v>69</v>
      </c>
      <c r="C92" s="14">
        <v>321142</v>
      </c>
      <c r="D92" s="13">
        <v>11.8704</v>
      </c>
      <c r="E92" s="9">
        <v>24792.857142857141</v>
      </c>
      <c r="F92" s="10">
        <v>2.8169667914431731E-2</v>
      </c>
      <c r="G92" s="11">
        <v>8855.7142857142862</v>
      </c>
      <c r="H92" s="10">
        <v>5.6382788105678386E-2</v>
      </c>
      <c r="I92" s="11">
        <v>36993.333333333336</v>
      </c>
      <c r="J92" s="13">
        <v>11.077199999999999</v>
      </c>
      <c r="K92" s="11">
        <v>1357</v>
      </c>
      <c r="L92" s="100">
        <v>11.1113</v>
      </c>
      <c r="M92" s="103">
        <v>11</v>
      </c>
      <c r="N92" s="84">
        <v>11.352966666666667</v>
      </c>
      <c r="O92" s="2">
        <v>11</v>
      </c>
    </row>
    <row r="93" spans="1:15" s="2" customFormat="1" x14ac:dyDescent="0.25">
      <c r="A93" s="8"/>
      <c r="B93" s="79" t="s">
        <v>68</v>
      </c>
      <c r="C93" s="14">
        <v>337082</v>
      </c>
      <c r="D93" s="13">
        <v>11.938800000000001</v>
      </c>
      <c r="E93" s="9">
        <v>23517.142857142859</v>
      </c>
      <c r="F93" s="10">
        <v>2.6720200127189581E-2</v>
      </c>
      <c r="G93" s="11">
        <v>6338.5714285714284</v>
      </c>
      <c r="H93" s="10">
        <v>4.0356578613469106E-2</v>
      </c>
      <c r="I93" s="11">
        <v>29730</v>
      </c>
      <c r="J93" s="13">
        <v>10.5625</v>
      </c>
      <c r="K93" s="11">
        <v>1697.3333333333333</v>
      </c>
      <c r="L93" s="100">
        <v>11.7851</v>
      </c>
      <c r="M93" s="103">
        <v>11</v>
      </c>
      <c r="N93" s="84">
        <v>11.428800000000001</v>
      </c>
      <c r="O93" s="2">
        <v>11</v>
      </c>
    </row>
    <row r="94" spans="1:15" s="2" customFormat="1" x14ac:dyDescent="0.25">
      <c r="A94" s="8"/>
      <c r="B94" s="79" t="s">
        <v>72</v>
      </c>
      <c r="C94" s="14">
        <v>450446</v>
      </c>
      <c r="D94" s="13">
        <v>12.348000000000001</v>
      </c>
      <c r="E94" s="9">
        <v>29388.571428571428</v>
      </c>
      <c r="F94" s="10">
        <v>3.3391322865784473E-2</v>
      </c>
      <c r="G94" s="11">
        <v>6332.8571428571431</v>
      </c>
      <c r="H94" s="10">
        <v>4.0320196753100869E-2</v>
      </c>
      <c r="I94" s="11">
        <v>33161.428571428572</v>
      </c>
      <c r="J94" s="13">
        <v>10.819699999999999</v>
      </c>
      <c r="K94" s="11">
        <v>1622.6666666666667</v>
      </c>
      <c r="L94" s="100">
        <v>11.6496</v>
      </c>
      <c r="M94" s="103">
        <v>12</v>
      </c>
      <c r="N94" s="84">
        <v>11.605766666666668</v>
      </c>
      <c r="O94" s="2">
        <v>12</v>
      </c>
    </row>
    <row r="95" spans="1:15" s="2" customFormat="1" x14ac:dyDescent="0.25">
      <c r="A95" s="8"/>
      <c r="B95" s="79" t="s">
        <v>71</v>
      </c>
      <c r="C95" s="14">
        <v>472053</v>
      </c>
      <c r="D95" s="13">
        <v>12.414099999999999</v>
      </c>
      <c r="E95" s="9">
        <v>23528.571428571428</v>
      </c>
      <c r="F95" s="10">
        <v>2.6733185280938671E-2</v>
      </c>
      <c r="G95" s="11">
        <v>7275.7142857142853</v>
      </c>
      <c r="H95" s="10">
        <v>4.6323203713860298E-2</v>
      </c>
      <c r="I95" s="11">
        <v>32356.666666666668</v>
      </c>
      <c r="J95" s="13">
        <v>10.761900000000001</v>
      </c>
      <c r="K95" s="11">
        <v>1716</v>
      </c>
      <c r="L95" s="100">
        <v>11.818</v>
      </c>
      <c r="M95" s="103">
        <v>12</v>
      </c>
      <c r="N95" s="84">
        <v>11.664666666666667</v>
      </c>
      <c r="O95" s="2">
        <v>12</v>
      </c>
    </row>
    <row r="96" spans="1:15" s="2" customFormat="1" x14ac:dyDescent="0.25">
      <c r="A96" s="8"/>
      <c r="B96" s="79" t="s">
        <v>70</v>
      </c>
      <c r="C96" s="14">
        <v>450354</v>
      </c>
      <c r="D96" s="13">
        <v>12.3477</v>
      </c>
      <c r="E96" s="9">
        <v>27082.857142857141</v>
      </c>
      <c r="F96" s="10">
        <v>3.0771568096905604E-2</v>
      </c>
      <c r="G96" s="11">
        <v>9752.8571428571431</v>
      </c>
      <c r="H96" s="10">
        <v>6.2094740183491912E-2</v>
      </c>
      <c r="I96" s="11">
        <v>40360</v>
      </c>
      <c r="J96" s="13">
        <v>11.2822</v>
      </c>
      <c r="K96" s="11">
        <v>1484.3333333333333</v>
      </c>
      <c r="L96" s="100">
        <v>11.3813</v>
      </c>
      <c r="M96" s="103">
        <v>12</v>
      </c>
      <c r="N96" s="84">
        <v>11.670400000000001</v>
      </c>
      <c r="O96" s="2">
        <v>12</v>
      </c>
    </row>
    <row r="97" spans="1:15" s="2" customFormat="1" x14ac:dyDescent="0.25">
      <c r="A97" s="8"/>
      <c r="B97" s="79" t="s">
        <v>73</v>
      </c>
      <c r="C97" s="14">
        <v>551790</v>
      </c>
      <c r="D97" s="13">
        <v>12.634399999999999</v>
      </c>
      <c r="E97" s="9">
        <v>36734.285714285717</v>
      </c>
      <c r="F97" s="10">
        <v>4.1737530438011962E-2</v>
      </c>
      <c r="G97" s="11">
        <v>9258.5714285714294</v>
      </c>
      <c r="H97" s="10">
        <v>5.8947709261639239E-2</v>
      </c>
      <c r="I97" s="11">
        <v>47003.333333333336</v>
      </c>
      <c r="J97" s="13">
        <v>11.641</v>
      </c>
      <c r="K97" s="11">
        <v>2553</v>
      </c>
      <c r="L97" s="100">
        <v>13.014200000000001</v>
      </c>
      <c r="M97" s="103">
        <v>12</v>
      </c>
      <c r="N97" s="84">
        <v>12.429866666666667</v>
      </c>
      <c r="O97" s="2">
        <v>12</v>
      </c>
    </row>
    <row r="98" spans="1:15" s="2" customFormat="1" ht="13.8" thickBot="1" x14ac:dyDescent="0.3">
      <c r="A98" s="8"/>
      <c r="B98" s="85" t="s">
        <v>74</v>
      </c>
      <c r="C98" s="124">
        <v>1050185</v>
      </c>
      <c r="D98" s="86">
        <v>13.5428</v>
      </c>
      <c r="E98" s="87">
        <v>68905.714285714275</v>
      </c>
      <c r="F98" s="88">
        <v>7.8290738241699798E-2</v>
      </c>
      <c r="G98" s="89">
        <v>14341.428571428571</v>
      </c>
      <c r="H98" s="88">
        <v>9.130937405918782E-2</v>
      </c>
      <c r="I98" s="11">
        <v>81933.333333333328</v>
      </c>
      <c r="J98" s="86">
        <v>12.949299999999999</v>
      </c>
      <c r="K98" s="89">
        <v>2678.3333333333335</v>
      </c>
      <c r="L98" s="101">
        <v>13.1585</v>
      </c>
      <c r="M98" s="104">
        <v>13</v>
      </c>
      <c r="N98" s="90">
        <v>13.216866666666666</v>
      </c>
      <c r="O98" s="2">
        <v>13</v>
      </c>
    </row>
    <row r="99" spans="1:15" s="2" customFormat="1" ht="13.8" thickBot="1" x14ac:dyDescent="0.3">
      <c r="A99" s="2" t="s">
        <v>75</v>
      </c>
      <c r="B99" s="1"/>
      <c r="C99" s="4">
        <v>6769060</v>
      </c>
      <c r="D99" s="3"/>
      <c r="E99" s="6">
        <v>880126</v>
      </c>
      <c r="F99" s="3">
        <v>1</v>
      </c>
      <c r="G99" s="5">
        <v>157064.14285714287</v>
      </c>
      <c r="H99" s="3">
        <v>1</v>
      </c>
      <c r="I99" s="6">
        <v>1082401.0476190473</v>
      </c>
      <c r="J99" s="3"/>
      <c r="K99" s="4">
        <v>42436.333333333343</v>
      </c>
      <c r="L99" s="3"/>
      <c r="M99" s="16"/>
      <c r="N99" s="17"/>
      <c r="O99" s="17"/>
    </row>
    <row r="100" spans="1:15" s="2" customFormat="1" x14ac:dyDescent="0.25">
      <c r="B100" s="77" t="s">
        <v>136</v>
      </c>
      <c r="C100" s="109">
        <v>13</v>
      </c>
      <c r="D100" s="110"/>
      <c r="E100" s="110"/>
      <c r="F100" s="110"/>
      <c r="G100" s="110"/>
      <c r="H100" s="110"/>
      <c r="I100" s="110"/>
      <c r="J100" s="110"/>
      <c r="K100" s="111"/>
      <c r="L100" s="1"/>
      <c r="M100" s="128">
        <v>555</v>
      </c>
      <c r="N100" s="17"/>
      <c r="O100" s="128">
        <f>SUM(O24:O98)</f>
        <v>554</v>
      </c>
    </row>
    <row r="101" spans="1:15" s="2" customFormat="1" x14ac:dyDescent="0.25">
      <c r="B101" s="78" t="s">
        <v>83</v>
      </c>
      <c r="C101" s="115">
        <v>101.88252983713841</v>
      </c>
      <c r="I101" s="115">
        <v>414.0883428234406</v>
      </c>
      <c r="K101" s="116">
        <v>40</v>
      </c>
      <c r="L101" s="1"/>
      <c r="M101" s="16"/>
      <c r="N101" s="17"/>
      <c r="O101" s="17"/>
    </row>
    <row r="102" spans="1:15" s="2" customFormat="1" x14ac:dyDescent="0.25">
      <c r="B102" s="78" t="s">
        <v>82</v>
      </c>
      <c r="C102" s="115">
        <v>1018814.7176407657</v>
      </c>
      <c r="I102" s="115">
        <v>103522.08570586017</v>
      </c>
      <c r="K102" s="116">
        <v>3000</v>
      </c>
      <c r="L102" s="1"/>
      <c r="M102" s="16"/>
      <c r="N102" s="17"/>
      <c r="O102" s="17"/>
    </row>
    <row r="103" spans="1:15" s="2" customFormat="1" ht="13.8" thickBot="1" x14ac:dyDescent="0.3">
      <c r="B103" s="112" t="s">
        <v>137</v>
      </c>
      <c r="C103" s="113">
        <v>2.0309176209047357</v>
      </c>
      <c r="D103" s="113"/>
      <c r="E103" s="113"/>
      <c r="F103" s="113"/>
      <c r="G103" s="113"/>
      <c r="H103" s="113"/>
      <c r="I103" s="113">
        <v>1.5291740650985803</v>
      </c>
      <c r="J103" s="113"/>
      <c r="K103" s="114">
        <v>1.3939124009120489</v>
      </c>
      <c r="L103" s="1"/>
      <c r="M103" s="16"/>
      <c r="N103" s="17"/>
      <c r="O103" s="17"/>
    </row>
    <row r="104" spans="1:15" s="2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7"/>
      <c r="N104" s="18"/>
      <c r="O104" s="18"/>
    </row>
    <row r="105" spans="1:15" s="76" customFormat="1" x14ac:dyDescent="0.25">
      <c r="A105" s="125"/>
      <c r="C105" s="76">
        <v>6768180</v>
      </c>
      <c r="E105" s="76">
        <v>880126.00000000012</v>
      </c>
      <c r="F105" s="76">
        <v>0.99999999999999989</v>
      </c>
      <c r="G105" s="76">
        <v>157064.14285714287</v>
      </c>
      <c r="H105" s="76">
        <v>1</v>
      </c>
      <c r="I105" s="76">
        <v>1073175</v>
      </c>
      <c r="M105" s="126"/>
      <c r="N105" s="127"/>
      <c r="O105" s="127"/>
    </row>
    <row r="106" spans="1:15" x14ac:dyDescent="0.25">
      <c r="A106" s="2"/>
      <c r="B106" s="76"/>
      <c r="E106" s="1"/>
      <c r="M106" s="17"/>
      <c r="N106" s="18"/>
      <c r="O106" s="18"/>
    </row>
    <row r="107" spans="1:15" x14ac:dyDescent="0.25">
      <c r="A107" s="2"/>
      <c r="C107" s="1">
        <v>1.3002018267835666E-4</v>
      </c>
      <c r="E107" s="1"/>
      <c r="I107" s="1">
        <v>8.596964725275321E-3</v>
      </c>
      <c r="M107" s="17"/>
      <c r="N107" s="18"/>
      <c r="O107" s="18"/>
    </row>
    <row r="108" spans="1:15" x14ac:dyDescent="0.25">
      <c r="A108" s="2"/>
      <c r="E108" s="1"/>
      <c r="M108" s="17"/>
      <c r="N108" s="18"/>
      <c r="O108" s="18"/>
    </row>
    <row r="109" spans="1:15" x14ac:dyDescent="0.25">
      <c r="A109" s="2"/>
      <c r="E109" s="1"/>
      <c r="M109" s="17"/>
      <c r="N109" s="18"/>
      <c r="O109" s="18"/>
    </row>
    <row r="110" spans="1:15" x14ac:dyDescent="0.25">
      <c r="A110" s="2"/>
      <c r="E110" s="1"/>
      <c r="M110" s="17"/>
      <c r="N110" s="18"/>
      <c r="O110" s="18"/>
    </row>
    <row r="111" spans="1:15" x14ac:dyDescent="0.25">
      <c r="A111" s="2"/>
      <c r="E111" s="1"/>
      <c r="M111" s="17"/>
      <c r="N111" s="18"/>
      <c r="O111" s="18"/>
    </row>
    <row r="112" spans="1:15" x14ac:dyDescent="0.25">
      <c r="A112" s="2"/>
      <c r="E112" s="1"/>
      <c r="M112" s="17"/>
      <c r="N112" s="18"/>
      <c r="O112" s="18"/>
    </row>
    <row r="113" spans="1:15" x14ac:dyDescent="0.25">
      <c r="A113" s="2"/>
      <c r="E113" s="1"/>
      <c r="M113" s="17"/>
      <c r="N113" s="18"/>
      <c r="O113" s="18"/>
    </row>
    <row r="114" spans="1:15" x14ac:dyDescent="0.25">
      <c r="A114" s="2"/>
      <c r="E114" s="1"/>
      <c r="M114" s="17"/>
      <c r="N114" s="18"/>
      <c r="O114" s="18"/>
    </row>
    <row r="115" spans="1:15" x14ac:dyDescent="0.25">
      <c r="A115" s="2"/>
      <c r="E115" s="1"/>
      <c r="M115" s="17"/>
      <c r="N115" s="18"/>
      <c r="O115" s="18"/>
    </row>
    <row r="116" spans="1:15" x14ac:dyDescent="0.25">
      <c r="A116" s="2"/>
      <c r="E116" s="1"/>
      <c r="M116" s="17"/>
      <c r="N116" s="18"/>
      <c r="O116" s="18"/>
    </row>
    <row r="117" spans="1:15" x14ac:dyDescent="0.25">
      <c r="A117" s="2"/>
      <c r="E117" s="1"/>
      <c r="M117" s="17"/>
      <c r="N117" s="18"/>
      <c r="O117" s="18"/>
    </row>
    <row r="118" spans="1:15" x14ac:dyDescent="0.25">
      <c r="A118" s="2"/>
      <c r="E118" s="1"/>
      <c r="M118" s="17"/>
      <c r="N118" s="18"/>
      <c r="O118" s="18"/>
    </row>
    <row r="119" spans="1:15" x14ac:dyDescent="0.25">
      <c r="A119" s="2"/>
      <c r="E119" s="1"/>
      <c r="M119" s="17"/>
      <c r="N119" s="18"/>
      <c r="O119" s="18"/>
    </row>
    <row r="120" spans="1:15" x14ac:dyDescent="0.25">
      <c r="A120" s="2"/>
      <c r="E120" s="1"/>
      <c r="M120" s="17"/>
      <c r="N120" s="18"/>
      <c r="O120" s="18"/>
    </row>
    <row r="121" spans="1:15" x14ac:dyDescent="0.25">
      <c r="A121" s="2"/>
      <c r="E121" s="1"/>
      <c r="M121" s="17"/>
      <c r="N121" s="18"/>
      <c r="O121" s="18"/>
    </row>
    <row r="122" spans="1:15" x14ac:dyDescent="0.25">
      <c r="A122" s="2"/>
      <c r="E122" s="1"/>
      <c r="M122" s="17"/>
      <c r="N122" s="18"/>
      <c r="O122" s="18"/>
    </row>
    <row r="123" spans="1:15" x14ac:dyDescent="0.25">
      <c r="A123" s="2"/>
      <c r="E123" s="1"/>
      <c r="M123" s="17"/>
      <c r="N123" s="18"/>
      <c r="O123" s="18"/>
    </row>
    <row r="124" spans="1:15" x14ac:dyDescent="0.25">
      <c r="A124" s="2"/>
      <c r="E124" s="1"/>
      <c r="M124" s="17"/>
      <c r="N124" s="18"/>
      <c r="O124" s="18"/>
    </row>
    <row r="125" spans="1:15" x14ac:dyDescent="0.25">
      <c r="A125" s="2"/>
      <c r="E125" s="1"/>
      <c r="M125" s="17"/>
      <c r="N125" s="18"/>
      <c r="O125" s="18"/>
    </row>
    <row r="126" spans="1:15" x14ac:dyDescent="0.25">
      <c r="A126" s="2"/>
      <c r="E126" s="1"/>
      <c r="M126" s="17"/>
      <c r="N126" s="18"/>
      <c r="O126" s="18"/>
    </row>
    <row r="127" spans="1:15" x14ac:dyDescent="0.25">
      <c r="A127" s="2"/>
      <c r="E127" s="1"/>
      <c r="M127" s="17"/>
      <c r="N127" s="18"/>
      <c r="O127" s="18"/>
    </row>
    <row r="128" spans="1:15" x14ac:dyDescent="0.25">
      <c r="A128" s="2"/>
      <c r="E128" s="1"/>
      <c r="M128" s="17"/>
      <c r="N128" s="18"/>
      <c r="O128" s="18"/>
    </row>
    <row r="129" spans="1:15" x14ac:dyDescent="0.25">
      <c r="A129" s="2"/>
      <c r="E129" s="1"/>
      <c r="M129" s="17"/>
      <c r="N129" s="18"/>
      <c r="O129" s="18"/>
    </row>
    <row r="130" spans="1:15" x14ac:dyDescent="0.25">
      <c r="A130" s="2"/>
      <c r="E130" s="1"/>
      <c r="M130" s="17"/>
      <c r="N130" s="18"/>
      <c r="O130" s="18"/>
    </row>
    <row r="131" spans="1:15" x14ac:dyDescent="0.25">
      <c r="A131" s="2"/>
      <c r="E131" s="1"/>
      <c r="M131" s="17"/>
      <c r="N131" s="18"/>
      <c r="O131" s="18"/>
    </row>
    <row r="132" spans="1:15" x14ac:dyDescent="0.25">
      <c r="A132" s="2"/>
      <c r="E132" s="1"/>
      <c r="M132" s="17"/>
      <c r="N132" s="18"/>
      <c r="O132" s="18"/>
    </row>
    <row r="133" spans="1:15" x14ac:dyDescent="0.25">
      <c r="A133" s="2"/>
      <c r="E133" s="1"/>
      <c r="M133" s="17"/>
      <c r="N133" s="18"/>
      <c r="O133" s="18"/>
    </row>
    <row r="134" spans="1:15" x14ac:dyDescent="0.25">
      <c r="A134" s="2"/>
      <c r="E134" s="1"/>
      <c r="M134" s="17"/>
      <c r="N134" s="18"/>
      <c r="O134" s="18"/>
    </row>
    <row r="135" spans="1:15" x14ac:dyDescent="0.25">
      <c r="A135" s="2"/>
      <c r="E135" s="1"/>
      <c r="M135" s="17"/>
      <c r="N135" s="18"/>
      <c r="O135" s="18"/>
    </row>
    <row r="136" spans="1:15" x14ac:dyDescent="0.25">
      <c r="A136" s="2"/>
      <c r="E136" s="1"/>
      <c r="M136" s="17"/>
      <c r="N136" s="18"/>
      <c r="O136" s="18"/>
    </row>
    <row r="137" spans="1:15" x14ac:dyDescent="0.25">
      <c r="A137" s="2"/>
      <c r="E137" s="1"/>
      <c r="M137" s="17"/>
      <c r="N137" s="18"/>
      <c r="O137" s="18"/>
    </row>
    <row r="138" spans="1:15" x14ac:dyDescent="0.25">
      <c r="A138" s="2"/>
      <c r="E138" s="1"/>
      <c r="M138" s="17"/>
      <c r="N138" s="18"/>
      <c r="O138" s="18"/>
    </row>
    <row r="139" spans="1:15" x14ac:dyDescent="0.25">
      <c r="A139" s="2"/>
      <c r="E139" s="1"/>
      <c r="M139" s="17"/>
      <c r="N139" s="18"/>
      <c r="O139" s="18"/>
    </row>
    <row r="140" spans="1:15" x14ac:dyDescent="0.25">
      <c r="A140" s="2"/>
      <c r="E140" s="1"/>
      <c r="M140" s="17"/>
      <c r="N140" s="18"/>
      <c r="O140" s="18"/>
    </row>
    <row r="141" spans="1:15" x14ac:dyDescent="0.25">
      <c r="A141" s="2"/>
      <c r="E141" s="1"/>
      <c r="M141" s="17"/>
      <c r="N141" s="18"/>
      <c r="O141" s="18"/>
    </row>
    <row r="142" spans="1:15" x14ac:dyDescent="0.25">
      <c r="A142" s="2"/>
      <c r="E142" s="1"/>
      <c r="M142" s="17"/>
      <c r="N142" s="18"/>
      <c r="O142" s="18"/>
    </row>
    <row r="143" spans="1:15" x14ac:dyDescent="0.25">
      <c r="A143" s="2"/>
      <c r="E143" s="1"/>
      <c r="M143" s="17"/>
      <c r="N143" s="18"/>
      <c r="O143" s="18"/>
    </row>
    <row r="144" spans="1:15" x14ac:dyDescent="0.25">
      <c r="A144" s="2"/>
      <c r="E144" s="1"/>
      <c r="M144" s="17"/>
      <c r="N144" s="18"/>
      <c r="O144" s="18"/>
    </row>
    <row r="145" spans="1:15" x14ac:dyDescent="0.25">
      <c r="A145" s="2"/>
      <c r="E145" s="1"/>
      <c r="M145" s="17"/>
      <c r="N145" s="18"/>
      <c r="O145" s="18"/>
    </row>
    <row r="146" spans="1:15" x14ac:dyDescent="0.25">
      <c r="A146" s="2"/>
      <c r="E146" s="1"/>
      <c r="M146" s="17"/>
      <c r="N146" s="18"/>
      <c r="O146" s="18"/>
    </row>
    <row r="147" spans="1:15" x14ac:dyDescent="0.25">
      <c r="A147" s="2"/>
      <c r="E147" s="1"/>
      <c r="M147" s="17"/>
      <c r="N147" s="18"/>
      <c r="O147" s="18"/>
    </row>
    <row r="148" spans="1:15" x14ac:dyDescent="0.25">
      <c r="A148" s="2"/>
      <c r="E148" s="1"/>
      <c r="M148" s="17"/>
      <c r="N148" s="18"/>
      <c r="O148" s="18"/>
    </row>
    <row r="149" spans="1:15" x14ac:dyDescent="0.25">
      <c r="A149" s="2"/>
      <c r="E149" s="1"/>
      <c r="M149" s="17"/>
      <c r="N149" s="18"/>
      <c r="O149" s="18"/>
    </row>
    <row r="150" spans="1:15" x14ac:dyDescent="0.25">
      <c r="A150" s="2"/>
      <c r="E150" s="1"/>
      <c r="M150" s="17"/>
      <c r="N150" s="18"/>
      <c r="O150" s="18"/>
    </row>
    <row r="151" spans="1:15" x14ac:dyDescent="0.25">
      <c r="A151" s="2"/>
      <c r="E151" s="1"/>
      <c r="M151" s="17"/>
      <c r="N151" s="18"/>
      <c r="O151" s="18"/>
    </row>
    <row r="152" spans="1:15" x14ac:dyDescent="0.25">
      <c r="A152" s="2"/>
      <c r="E152" s="1"/>
      <c r="M152" s="17"/>
      <c r="N152" s="18"/>
      <c r="O152" s="18"/>
    </row>
    <row r="153" spans="1:15" x14ac:dyDescent="0.25">
      <c r="A153" s="2"/>
      <c r="E153" s="1"/>
      <c r="M153" s="17"/>
      <c r="N153" s="18"/>
      <c r="O153" s="18"/>
    </row>
    <row r="154" spans="1:15" x14ac:dyDescent="0.25">
      <c r="A154" s="2"/>
      <c r="E154" s="1"/>
      <c r="M154" s="17"/>
      <c r="N154" s="18"/>
      <c r="O154" s="18"/>
    </row>
    <row r="155" spans="1:15" x14ac:dyDescent="0.25">
      <c r="A155" s="2"/>
      <c r="E155" s="1"/>
      <c r="M155" s="17"/>
      <c r="N155" s="18"/>
      <c r="O155" s="18"/>
    </row>
    <row r="156" spans="1:15" x14ac:dyDescent="0.25">
      <c r="A156" s="2"/>
      <c r="E156" s="1"/>
      <c r="M156" s="17"/>
      <c r="N156" s="18"/>
      <c r="O156" s="18"/>
    </row>
    <row r="157" spans="1:15" x14ac:dyDescent="0.25">
      <c r="A157" s="2"/>
      <c r="E157" s="1"/>
      <c r="M157" s="17"/>
      <c r="N157" s="18"/>
      <c r="O157" s="18"/>
    </row>
    <row r="158" spans="1:15" x14ac:dyDescent="0.25">
      <c r="A158" s="2"/>
      <c r="E158" s="1"/>
      <c r="M158" s="17"/>
      <c r="N158" s="18"/>
      <c r="O158" s="18"/>
    </row>
    <row r="159" spans="1:15" x14ac:dyDescent="0.25">
      <c r="A159" s="2"/>
      <c r="E159" s="1"/>
      <c r="M159" s="17"/>
      <c r="N159" s="18"/>
      <c r="O159" s="18"/>
    </row>
    <row r="160" spans="1:15" x14ac:dyDescent="0.25">
      <c r="A160" s="2"/>
      <c r="E160" s="1"/>
      <c r="M160" s="17"/>
      <c r="N160" s="18"/>
      <c r="O160" s="18"/>
    </row>
    <row r="161" spans="1:15" x14ac:dyDescent="0.25">
      <c r="A161" s="2"/>
      <c r="E161" s="1"/>
      <c r="M161" s="17"/>
      <c r="N161" s="18"/>
      <c r="O161" s="18"/>
    </row>
    <row r="162" spans="1:15" x14ac:dyDescent="0.25">
      <c r="A162" s="2"/>
      <c r="E162" s="1"/>
      <c r="M162" s="17"/>
      <c r="N162" s="18"/>
      <c r="O162" s="18"/>
    </row>
    <row r="163" spans="1:15" x14ac:dyDescent="0.25">
      <c r="A163" s="2"/>
      <c r="E163" s="1"/>
    </row>
    <row r="164" spans="1:15" x14ac:dyDescent="0.25">
      <c r="A164" s="2"/>
      <c r="E164" s="1"/>
    </row>
    <row r="165" spans="1:15" x14ac:dyDescent="0.25">
      <c r="A165" s="2"/>
      <c r="E165" s="1"/>
    </row>
    <row r="166" spans="1:15" x14ac:dyDescent="0.25">
      <c r="A166" s="2"/>
      <c r="E166" s="1"/>
    </row>
    <row r="167" spans="1:15" x14ac:dyDescent="0.25">
      <c r="A167" s="2"/>
      <c r="E167" s="1"/>
    </row>
    <row r="168" spans="1:15" x14ac:dyDescent="0.25">
      <c r="E168" s="1"/>
    </row>
    <row r="169" spans="1:15" x14ac:dyDescent="0.25">
      <c r="E169" s="1"/>
    </row>
    <row r="170" spans="1:15" x14ac:dyDescent="0.25">
      <c r="E170" s="1"/>
    </row>
    <row r="171" spans="1:15" x14ac:dyDescent="0.25">
      <c r="E171" s="1"/>
    </row>
  </sheetData>
  <autoFilter ref="I23:K99"/>
  <sortState ref="A21:R95">
    <sortCondition ref="N21:N95"/>
  </sortState>
  <mergeCells count="10">
    <mergeCell ref="E2:I2"/>
    <mergeCell ref="E5:F7"/>
    <mergeCell ref="G5:H7"/>
    <mergeCell ref="C5:D7"/>
    <mergeCell ref="I5:J7"/>
    <mergeCell ref="O5:O23"/>
    <mergeCell ref="K5:L7"/>
    <mergeCell ref="N5:N23"/>
    <mergeCell ref="M5:M23"/>
    <mergeCell ref="B9:B23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45" workbookViewId="0">
      <selection activeCell="B58" sqref="B58"/>
    </sheetView>
  </sheetViews>
  <sheetFormatPr defaultRowHeight="14.4" x14ac:dyDescent="0.3"/>
  <cols>
    <col min="1" max="1" width="15" customWidth="1"/>
    <col min="2" max="2" width="42.21875" customWidth="1"/>
    <col min="3" max="14" width="9" bestFit="1" customWidth="1"/>
    <col min="15" max="15" width="9.88671875" bestFit="1" customWidth="1"/>
  </cols>
  <sheetData>
    <row r="1" spans="1:15" ht="21" x14ac:dyDescent="0.4">
      <c r="A1" s="19" t="s">
        <v>84</v>
      </c>
    </row>
    <row r="3" spans="1:15" x14ac:dyDescent="0.3">
      <c r="A3" s="20" t="s">
        <v>85</v>
      </c>
      <c r="B3" s="20"/>
    </row>
    <row r="4" spans="1:15" x14ac:dyDescent="0.3">
      <c r="A4" t="s">
        <v>86</v>
      </c>
      <c r="B4" t="s">
        <v>87</v>
      </c>
    </row>
    <row r="5" spans="1:15" x14ac:dyDescent="0.3">
      <c r="A5" t="s">
        <v>88</v>
      </c>
      <c r="B5" t="s">
        <v>89</v>
      </c>
    </row>
    <row r="6" spans="1:15" x14ac:dyDescent="0.3">
      <c r="A6" t="s">
        <v>88</v>
      </c>
      <c r="B6" t="s">
        <v>90</v>
      </c>
    </row>
    <row r="9" spans="1:15" x14ac:dyDescent="0.3">
      <c r="A9" s="21" t="s">
        <v>91</v>
      </c>
      <c r="B9" s="21" t="s">
        <v>92</v>
      </c>
      <c r="C9" s="22" t="s">
        <v>93</v>
      </c>
      <c r="D9" s="22" t="s">
        <v>94</v>
      </c>
      <c r="E9" s="22" t="s">
        <v>95</v>
      </c>
      <c r="F9" s="22" t="s">
        <v>96</v>
      </c>
      <c r="G9" s="22" t="s">
        <v>97</v>
      </c>
      <c r="H9" s="22" t="s">
        <v>98</v>
      </c>
      <c r="I9" s="22" t="s">
        <v>99</v>
      </c>
      <c r="J9" s="22" t="s">
        <v>100</v>
      </c>
      <c r="K9" s="22" t="s">
        <v>101</v>
      </c>
      <c r="L9" s="22" t="s">
        <v>102</v>
      </c>
      <c r="M9" s="22" t="s">
        <v>103</v>
      </c>
      <c r="N9" s="22" t="s">
        <v>104</v>
      </c>
      <c r="O9" s="23" t="s">
        <v>105</v>
      </c>
    </row>
    <row r="10" spans="1:15" x14ac:dyDescent="0.3">
      <c r="A10" s="21" t="s">
        <v>106</v>
      </c>
      <c r="B10" s="21" t="s">
        <v>107</v>
      </c>
      <c r="C10" s="22" t="s">
        <v>108</v>
      </c>
      <c r="D10" s="22" t="s">
        <v>108</v>
      </c>
      <c r="E10" s="22" t="s">
        <v>108</v>
      </c>
      <c r="F10" s="22" t="s">
        <v>108</v>
      </c>
      <c r="G10" s="22" t="s">
        <v>108</v>
      </c>
      <c r="H10" s="22" t="s">
        <v>108</v>
      </c>
      <c r="I10" s="22" t="s">
        <v>108</v>
      </c>
      <c r="J10" s="22" t="s">
        <v>108</v>
      </c>
      <c r="K10" s="22" t="s">
        <v>108</v>
      </c>
      <c r="L10" s="22" t="s">
        <v>108</v>
      </c>
      <c r="M10" s="22" t="s">
        <v>108</v>
      </c>
      <c r="N10" s="22" t="s">
        <v>108</v>
      </c>
      <c r="O10" s="23" t="s">
        <v>108</v>
      </c>
    </row>
    <row r="11" spans="1:15" x14ac:dyDescent="0.3">
      <c r="A11" s="23" t="s">
        <v>105</v>
      </c>
      <c r="B11" s="23" t="s">
        <v>91</v>
      </c>
      <c r="C11" s="24">
        <f>SUM(C12:C83)</f>
        <v>364071</v>
      </c>
      <c r="D11" s="24">
        <f t="shared" ref="D11:O11" si="0">SUM(D12:D83)</f>
        <v>372210</v>
      </c>
      <c r="E11" s="24">
        <f t="shared" si="0"/>
        <v>503202</v>
      </c>
      <c r="F11" s="24">
        <f t="shared" si="0"/>
        <v>420791</v>
      </c>
      <c r="G11" s="24">
        <f t="shared" si="0"/>
        <v>309297</v>
      </c>
      <c r="H11" s="24">
        <f t="shared" si="0"/>
        <v>284929</v>
      </c>
      <c r="I11" s="24">
        <f t="shared" si="0"/>
        <v>310578</v>
      </c>
      <c r="J11" s="24">
        <f t="shared" si="0"/>
        <v>510317</v>
      </c>
      <c r="K11" s="24">
        <f t="shared" si="0"/>
        <v>342388</v>
      </c>
      <c r="L11" s="24">
        <f t="shared" si="0"/>
        <v>535152</v>
      </c>
      <c r="M11" s="24">
        <f t="shared" si="0"/>
        <v>625242</v>
      </c>
      <c r="N11" s="24">
        <f t="shared" si="0"/>
        <v>308722</v>
      </c>
      <c r="O11" s="24">
        <f t="shared" si="0"/>
        <v>4886899</v>
      </c>
    </row>
    <row r="12" spans="1:15" x14ac:dyDescent="0.3">
      <c r="A12" s="22">
        <v>3000161318</v>
      </c>
      <c r="B12" s="25" t="s">
        <v>21</v>
      </c>
      <c r="C12" s="26">
        <v>913</v>
      </c>
      <c r="D12" s="26">
        <v>1039</v>
      </c>
      <c r="E12" s="26">
        <v>1977</v>
      </c>
      <c r="F12" s="26">
        <v>1261</v>
      </c>
      <c r="G12" s="26">
        <v>499</v>
      </c>
      <c r="H12" s="26">
        <v>420</v>
      </c>
      <c r="I12" s="26">
        <v>443</v>
      </c>
      <c r="J12" s="26">
        <v>297</v>
      </c>
      <c r="K12" s="26">
        <v>1783</v>
      </c>
      <c r="L12" s="26">
        <v>1864</v>
      </c>
      <c r="M12" s="26">
        <v>2770</v>
      </c>
      <c r="N12" s="26">
        <v>424</v>
      </c>
      <c r="O12" s="27">
        <v>13690</v>
      </c>
    </row>
    <row r="13" spans="1:15" x14ac:dyDescent="0.3">
      <c r="A13" s="28">
        <v>3000215818</v>
      </c>
      <c r="B13" s="25" t="s">
        <v>6</v>
      </c>
      <c r="C13" s="29">
        <v>74</v>
      </c>
      <c r="D13" s="29">
        <v>84</v>
      </c>
      <c r="E13" s="29">
        <v>198</v>
      </c>
      <c r="F13" s="29">
        <v>79</v>
      </c>
      <c r="G13" s="29">
        <v>96</v>
      </c>
      <c r="H13" s="29">
        <v>57</v>
      </c>
      <c r="I13" s="29">
        <v>41</v>
      </c>
      <c r="J13" s="29">
        <v>31</v>
      </c>
      <c r="K13" s="29">
        <v>66</v>
      </c>
      <c r="L13" s="29">
        <v>79</v>
      </c>
      <c r="M13" s="29">
        <v>119</v>
      </c>
      <c r="N13" s="29">
        <v>49</v>
      </c>
      <c r="O13" s="27">
        <f>SUM(C13:N13)</f>
        <v>973</v>
      </c>
    </row>
    <row r="14" spans="1:15" x14ac:dyDescent="0.3">
      <c r="A14" s="22">
        <v>3000161360</v>
      </c>
      <c r="B14" s="25" t="s">
        <v>38</v>
      </c>
      <c r="C14" s="26">
        <v>773</v>
      </c>
      <c r="D14" s="26">
        <v>758</v>
      </c>
      <c r="E14" s="26">
        <v>798</v>
      </c>
      <c r="F14" s="26">
        <v>667</v>
      </c>
      <c r="G14" s="26">
        <v>956</v>
      </c>
      <c r="H14" s="26">
        <v>884</v>
      </c>
      <c r="I14" s="26">
        <v>820</v>
      </c>
      <c r="J14" s="26">
        <v>795</v>
      </c>
      <c r="K14" s="26">
        <v>823</v>
      </c>
      <c r="L14" s="26">
        <v>1258</v>
      </c>
      <c r="M14" s="26">
        <v>1271</v>
      </c>
      <c r="N14" s="26">
        <v>683</v>
      </c>
      <c r="O14" s="27">
        <v>10486</v>
      </c>
    </row>
    <row r="15" spans="1:15" x14ac:dyDescent="0.3">
      <c r="A15" s="22">
        <v>3000161362</v>
      </c>
      <c r="B15" s="22" t="s">
        <v>10</v>
      </c>
      <c r="C15" s="30">
        <v>276</v>
      </c>
      <c r="D15" s="30">
        <v>405</v>
      </c>
      <c r="E15" s="30">
        <v>358</v>
      </c>
      <c r="F15" s="30">
        <v>286</v>
      </c>
      <c r="G15" s="30">
        <v>100</v>
      </c>
      <c r="H15" s="30">
        <v>103</v>
      </c>
      <c r="I15" s="30">
        <v>60</v>
      </c>
      <c r="J15" s="30">
        <v>82</v>
      </c>
      <c r="K15" s="30">
        <v>264</v>
      </c>
      <c r="L15" s="30">
        <v>586</v>
      </c>
      <c r="M15" s="30">
        <v>619</v>
      </c>
      <c r="N15" s="30">
        <v>127</v>
      </c>
      <c r="O15" s="31">
        <v>3266</v>
      </c>
    </row>
    <row r="16" spans="1:15" x14ac:dyDescent="0.3">
      <c r="A16" s="22">
        <v>3000161366</v>
      </c>
      <c r="B16" s="22" t="s">
        <v>17</v>
      </c>
      <c r="C16" s="32">
        <v>357</v>
      </c>
      <c r="D16" s="32">
        <v>604</v>
      </c>
      <c r="E16" s="32">
        <v>737</v>
      </c>
      <c r="F16" s="32">
        <v>358</v>
      </c>
      <c r="G16" s="32">
        <v>122</v>
      </c>
      <c r="H16" s="32">
        <v>219</v>
      </c>
      <c r="I16" s="32">
        <v>229</v>
      </c>
      <c r="J16" s="32">
        <v>153</v>
      </c>
      <c r="K16" s="32">
        <v>417</v>
      </c>
      <c r="L16" s="32">
        <v>484</v>
      </c>
      <c r="M16" s="32">
        <v>795</v>
      </c>
      <c r="N16" s="32">
        <v>282</v>
      </c>
      <c r="O16" s="33">
        <v>4757</v>
      </c>
    </row>
    <row r="17" spans="1:15" x14ac:dyDescent="0.3">
      <c r="A17" s="22">
        <v>8200410915</v>
      </c>
      <c r="B17" s="22" t="s">
        <v>49</v>
      </c>
      <c r="C17" s="32">
        <v>2204</v>
      </c>
      <c r="D17" s="32">
        <v>2326</v>
      </c>
      <c r="E17" s="32">
        <v>4310</v>
      </c>
      <c r="F17" s="32">
        <v>2279</v>
      </c>
      <c r="G17" s="32">
        <v>1493</v>
      </c>
      <c r="H17" s="32">
        <v>1377</v>
      </c>
      <c r="I17" s="32">
        <v>1658</v>
      </c>
      <c r="J17" s="32">
        <v>1062</v>
      </c>
      <c r="K17" s="32">
        <v>2656</v>
      </c>
      <c r="L17" s="32">
        <v>4705</v>
      </c>
      <c r="M17" s="32">
        <v>5753</v>
      </c>
      <c r="N17" s="32">
        <v>1666</v>
      </c>
      <c r="O17" s="33">
        <v>31489</v>
      </c>
    </row>
    <row r="18" spans="1:15" x14ac:dyDescent="0.3">
      <c r="A18" s="22">
        <v>8200828618</v>
      </c>
      <c r="B18" s="22" t="s">
        <v>109</v>
      </c>
      <c r="C18" s="32">
        <v>5</v>
      </c>
      <c r="D18" s="32">
        <v>3</v>
      </c>
      <c r="E18" s="32">
        <v>1</v>
      </c>
      <c r="F18" s="32">
        <v>4</v>
      </c>
      <c r="G18" s="32">
        <v>5</v>
      </c>
      <c r="H18" s="32">
        <v>3</v>
      </c>
      <c r="I18" s="32">
        <v>3</v>
      </c>
      <c r="J18" s="32">
        <v>2</v>
      </c>
      <c r="K18" s="32">
        <v>3</v>
      </c>
      <c r="L18" s="32">
        <v>2</v>
      </c>
      <c r="M18" s="32">
        <v>3</v>
      </c>
      <c r="N18" s="32"/>
      <c r="O18" s="33">
        <v>34</v>
      </c>
    </row>
    <row r="19" spans="1:15" x14ac:dyDescent="0.3">
      <c r="A19" s="22">
        <v>8200406993</v>
      </c>
      <c r="B19" s="22" t="s">
        <v>12</v>
      </c>
      <c r="C19" s="32">
        <v>170</v>
      </c>
      <c r="D19" s="32">
        <v>129</v>
      </c>
      <c r="E19" s="32">
        <v>265</v>
      </c>
      <c r="F19" s="32">
        <v>147</v>
      </c>
      <c r="G19" s="32">
        <v>197</v>
      </c>
      <c r="H19" s="32">
        <v>145</v>
      </c>
      <c r="I19" s="32">
        <v>134</v>
      </c>
      <c r="J19" s="32">
        <v>123</v>
      </c>
      <c r="K19" s="32">
        <v>188</v>
      </c>
      <c r="L19" s="32">
        <v>352</v>
      </c>
      <c r="M19" s="32">
        <v>446</v>
      </c>
      <c r="N19" s="32">
        <v>95</v>
      </c>
      <c r="O19" s="33">
        <v>2391</v>
      </c>
    </row>
    <row r="20" spans="1:15" x14ac:dyDescent="0.3">
      <c r="A20" s="22">
        <v>3000161711</v>
      </c>
      <c r="B20" s="22" t="s">
        <v>51</v>
      </c>
      <c r="C20" s="32">
        <v>3503</v>
      </c>
      <c r="D20" s="32">
        <v>3948</v>
      </c>
      <c r="E20" s="32">
        <v>6760</v>
      </c>
      <c r="F20" s="32">
        <v>4863</v>
      </c>
      <c r="G20" s="32">
        <v>2937</v>
      </c>
      <c r="H20" s="32">
        <v>2902</v>
      </c>
      <c r="I20" s="32">
        <v>2976</v>
      </c>
      <c r="J20" s="32">
        <v>2662</v>
      </c>
      <c r="K20" s="32">
        <v>4897</v>
      </c>
      <c r="L20" s="32">
        <v>6881</v>
      </c>
      <c r="M20" s="32">
        <v>8600</v>
      </c>
      <c r="N20" s="32">
        <v>4444</v>
      </c>
      <c r="O20" s="33">
        <v>55373</v>
      </c>
    </row>
    <row r="21" spans="1:15" x14ac:dyDescent="0.3">
      <c r="A21" s="35">
        <v>3000161719</v>
      </c>
      <c r="B21" s="15" t="s">
        <v>7</v>
      </c>
      <c r="C21" s="32">
        <v>84</v>
      </c>
      <c r="D21" s="32">
        <v>92</v>
      </c>
      <c r="E21" s="32">
        <v>228</v>
      </c>
      <c r="F21" s="32">
        <v>149</v>
      </c>
      <c r="G21" s="32">
        <v>35</v>
      </c>
      <c r="H21" s="32">
        <v>85</v>
      </c>
      <c r="I21" s="32">
        <v>23</v>
      </c>
      <c r="J21" s="32">
        <v>13</v>
      </c>
      <c r="K21" s="32">
        <v>111</v>
      </c>
      <c r="L21" s="32">
        <v>305</v>
      </c>
      <c r="M21" s="32">
        <v>264</v>
      </c>
      <c r="N21" s="32">
        <v>78</v>
      </c>
      <c r="O21" s="33">
        <v>1467</v>
      </c>
    </row>
    <row r="22" spans="1:15" x14ac:dyDescent="0.3">
      <c r="A22" s="22">
        <v>8200174632</v>
      </c>
      <c r="B22" s="22" t="s">
        <v>56</v>
      </c>
      <c r="C22" s="32">
        <v>4960</v>
      </c>
      <c r="D22" s="32">
        <v>5272</v>
      </c>
      <c r="E22" s="32">
        <v>7161</v>
      </c>
      <c r="F22" s="32">
        <v>7218</v>
      </c>
      <c r="G22" s="32">
        <v>4540</v>
      </c>
      <c r="H22" s="32">
        <v>4106</v>
      </c>
      <c r="I22" s="32">
        <v>4519</v>
      </c>
      <c r="J22" s="32">
        <v>4143</v>
      </c>
      <c r="K22" s="32">
        <v>5305</v>
      </c>
      <c r="L22" s="32">
        <v>8213</v>
      </c>
      <c r="M22" s="32">
        <v>9432</v>
      </c>
      <c r="N22" s="32">
        <v>4042</v>
      </c>
      <c r="O22" s="33">
        <v>68911</v>
      </c>
    </row>
    <row r="23" spans="1:15" x14ac:dyDescent="0.3">
      <c r="A23" s="22">
        <v>8200814290</v>
      </c>
      <c r="B23" s="22" t="s">
        <v>110</v>
      </c>
      <c r="C23" s="32">
        <v>14447</v>
      </c>
      <c r="D23" s="32">
        <v>11322</v>
      </c>
      <c r="E23" s="32">
        <v>12771</v>
      </c>
      <c r="F23" s="32">
        <v>10627</v>
      </c>
      <c r="G23" s="32">
        <v>10169</v>
      </c>
      <c r="H23" s="32">
        <v>7727</v>
      </c>
      <c r="I23" s="32">
        <v>7189</v>
      </c>
      <c r="J23" s="32">
        <v>5767</v>
      </c>
      <c r="K23" s="32">
        <v>7795</v>
      </c>
      <c r="L23" s="32">
        <v>13489</v>
      </c>
      <c r="M23" s="32">
        <v>15639</v>
      </c>
      <c r="N23" s="32">
        <v>8220</v>
      </c>
      <c r="O23" s="33">
        <v>125162</v>
      </c>
    </row>
    <row r="24" spans="1:15" x14ac:dyDescent="0.3">
      <c r="A24" s="22">
        <v>3000161727</v>
      </c>
      <c r="B24" s="15" t="s">
        <v>43</v>
      </c>
      <c r="C24" s="32">
        <v>3319</v>
      </c>
      <c r="D24" s="32">
        <v>2938</v>
      </c>
      <c r="E24" s="32">
        <v>3463</v>
      </c>
      <c r="F24" s="32">
        <v>3517</v>
      </c>
      <c r="G24" s="32">
        <v>3744</v>
      </c>
      <c r="H24" s="32">
        <v>3022</v>
      </c>
      <c r="I24" s="32">
        <v>3361</v>
      </c>
      <c r="J24" s="32">
        <v>3126</v>
      </c>
      <c r="K24" s="32">
        <v>2917</v>
      </c>
      <c r="L24" s="32">
        <v>3684</v>
      </c>
      <c r="M24" s="32">
        <v>4161</v>
      </c>
      <c r="N24" s="32">
        <v>2505</v>
      </c>
      <c r="O24" s="33">
        <v>39757</v>
      </c>
    </row>
    <row r="25" spans="1:15" x14ac:dyDescent="0.3">
      <c r="A25" s="22">
        <v>3000161724</v>
      </c>
      <c r="B25" s="15" t="s">
        <v>23</v>
      </c>
      <c r="C25" s="32">
        <v>1274</v>
      </c>
      <c r="D25" s="32">
        <v>1459</v>
      </c>
      <c r="E25" s="32">
        <v>1658</v>
      </c>
      <c r="F25" s="32">
        <v>1618</v>
      </c>
      <c r="G25" s="32">
        <v>1913</v>
      </c>
      <c r="H25" s="32">
        <v>2206</v>
      </c>
      <c r="I25" s="32">
        <v>2019</v>
      </c>
      <c r="J25" s="32">
        <v>1555</v>
      </c>
      <c r="K25" s="32">
        <v>1368</v>
      </c>
      <c r="L25" s="32">
        <v>2039</v>
      </c>
      <c r="M25" s="32">
        <v>1850</v>
      </c>
      <c r="N25" s="32">
        <v>1383</v>
      </c>
      <c r="O25" s="33">
        <v>20342</v>
      </c>
    </row>
    <row r="26" spans="1:15" x14ac:dyDescent="0.3">
      <c r="A26" s="22">
        <v>3000161725</v>
      </c>
      <c r="B26" s="15" t="s">
        <v>37</v>
      </c>
      <c r="C26" s="32">
        <v>556</v>
      </c>
      <c r="D26" s="32">
        <v>372</v>
      </c>
      <c r="E26" s="32">
        <v>390</v>
      </c>
      <c r="F26" s="32">
        <v>469</v>
      </c>
      <c r="G26" s="32">
        <v>361</v>
      </c>
      <c r="H26" s="32">
        <v>301</v>
      </c>
      <c r="I26" s="32">
        <v>337</v>
      </c>
      <c r="J26" s="32">
        <v>372</v>
      </c>
      <c r="K26" s="32">
        <v>496</v>
      </c>
      <c r="L26" s="32">
        <v>481</v>
      </c>
      <c r="M26" s="32">
        <v>474</v>
      </c>
      <c r="N26" s="32">
        <v>308</v>
      </c>
      <c r="O26" s="33">
        <v>4917</v>
      </c>
    </row>
    <row r="27" spans="1:15" x14ac:dyDescent="0.3">
      <c r="A27" s="22">
        <v>3000161729</v>
      </c>
      <c r="B27" s="15" t="s">
        <v>33</v>
      </c>
      <c r="C27" s="32">
        <v>1567</v>
      </c>
      <c r="D27" s="32">
        <v>1627</v>
      </c>
      <c r="E27" s="32">
        <v>1790</v>
      </c>
      <c r="F27" s="32">
        <v>2252</v>
      </c>
      <c r="G27" s="32">
        <v>1921</v>
      </c>
      <c r="H27" s="32">
        <v>1475</v>
      </c>
      <c r="I27" s="32">
        <v>1803</v>
      </c>
      <c r="J27" s="32">
        <v>1704</v>
      </c>
      <c r="K27" s="32">
        <v>1687</v>
      </c>
      <c r="L27" s="32">
        <v>2215</v>
      </c>
      <c r="M27" s="32">
        <v>2035</v>
      </c>
      <c r="N27" s="32">
        <v>1380</v>
      </c>
      <c r="O27" s="33">
        <v>21456</v>
      </c>
    </row>
    <row r="28" spans="1:15" x14ac:dyDescent="0.3">
      <c r="A28" s="22">
        <v>8200408651</v>
      </c>
      <c r="B28" s="15" t="s">
        <v>41</v>
      </c>
      <c r="C28" s="32">
        <v>1264</v>
      </c>
      <c r="D28" s="32">
        <v>1550</v>
      </c>
      <c r="E28" s="32">
        <v>2241</v>
      </c>
      <c r="F28" s="32">
        <v>1576</v>
      </c>
      <c r="G28" s="32">
        <v>1347</v>
      </c>
      <c r="H28" s="32">
        <v>1255</v>
      </c>
      <c r="I28" s="32">
        <v>3136</v>
      </c>
      <c r="J28" s="32">
        <v>1882</v>
      </c>
      <c r="K28" s="32">
        <v>2157</v>
      </c>
      <c r="L28" s="32">
        <v>2357</v>
      </c>
      <c r="M28" s="32">
        <v>2833</v>
      </c>
      <c r="N28" s="32">
        <v>950</v>
      </c>
      <c r="O28" s="33">
        <v>22548</v>
      </c>
    </row>
    <row r="29" spans="1:15" x14ac:dyDescent="0.3">
      <c r="A29" s="22">
        <v>3000161730</v>
      </c>
      <c r="B29" s="22" t="s">
        <v>40</v>
      </c>
      <c r="C29" s="32">
        <v>1347</v>
      </c>
      <c r="D29" s="32">
        <v>1853</v>
      </c>
      <c r="E29" s="32">
        <v>2750</v>
      </c>
      <c r="F29" s="32">
        <v>2213</v>
      </c>
      <c r="G29" s="32">
        <v>1279</v>
      </c>
      <c r="H29" s="32">
        <v>1197</v>
      </c>
      <c r="I29" s="32">
        <v>1133</v>
      </c>
      <c r="J29" s="32">
        <v>1181</v>
      </c>
      <c r="K29" s="32">
        <v>1453</v>
      </c>
      <c r="L29" s="32">
        <v>2837</v>
      </c>
      <c r="M29" s="32">
        <v>3212</v>
      </c>
      <c r="N29" s="32">
        <v>1220</v>
      </c>
      <c r="O29" s="33">
        <v>21675</v>
      </c>
    </row>
    <row r="30" spans="1:15" x14ac:dyDescent="0.3">
      <c r="A30" s="22">
        <v>8200724088</v>
      </c>
      <c r="B30" s="15" t="s">
        <v>66</v>
      </c>
      <c r="C30" s="32">
        <v>14515</v>
      </c>
      <c r="D30" s="32">
        <v>14555</v>
      </c>
      <c r="E30" s="32">
        <v>19673</v>
      </c>
      <c r="F30" s="32">
        <v>14876</v>
      </c>
      <c r="G30" s="32">
        <v>10870</v>
      </c>
      <c r="H30" s="32">
        <v>9679</v>
      </c>
      <c r="I30" s="32">
        <v>10668</v>
      </c>
      <c r="J30" s="32">
        <v>9175</v>
      </c>
      <c r="K30" s="32">
        <v>12553</v>
      </c>
      <c r="L30" s="32">
        <v>21090</v>
      </c>
      <c r="M30" s="32">
        <v>22549</v>
      </c>
      <c r="N30" s="32">
        <v>9510</v>
      </c>
      <c r="O30" s="33">
        <v>169713</v>
      </c>
    </row>
    <row r="31" spans="1:15" x14ac:dyDescent="0.3">
      <c r="A31" s="22">
        <v>8200831972</v>
      </c>
      <c r="B31" s="15" t="s">
        <v>52</v>
      </c>
      <c r="C31" s="32">
        <v>6294</v>
      </c>
      <c r="D31" s="32">
        <v>7320</v>
      </c>
      <c r="E31" s="32">
        <v>9036</v>
      </c>
      <c r="F31" s="32">
        <v>6023</v>
      </c>
      <c r="G31" s="32">
        <v>5170</v>
      </c>
      <c r="H31" s="32">
        <v>5233</v>
      </c>
      <c r="I31" s="32">
        <v>7321</v>
      </c>
      <c r="J31" s="32">
        <v>5820</v>
      </c>
      <c r="K31" s="32">
        <v>6993</v>
      </c>
      <c r="L31" s="32">
        <v>9207</v>
      </c>
      <c r="M31" s="32">
        <v>10581</v>
      </c>
      <c r="N31" s="32">
        <v>4544</v>
      </c>
      <c r="O31" s="33">
        <v>83542</v>
      </c>
    </row>
    <row r="32" spans="1:15" x14ac:dyDescent="0.3">
      <c r="A32" s="22">
        <v>3000180648</v>
      </c>
      <c r="B32" s="22" t="s">
        <v>81</v>
      </c>
      <c r="C32" s="32">
        <v>34</v>
      </c>
      <c r="D32" s="32">
        <v>448</v>
      </c>
      <c r="E32" s="32">
        <v>1382</v>
      </c>
      <c r="F32" s="32">
        <v>533</v>
      </c>
      <c r="G32" s="32">
        <v>185</v>
      </c>
      <c r="H32" s="32">
        <v>259</v>
      </c>
      <c r="I32" s="32">
        <v>140</v>
      </c>
      <c r="J32" s="32">
        <v>95</v>
      </c>
      <c r="K32" s="32">
        <v>677</v>
      </c>
      <c r="L32" s="32">
        <v>1456</v>
      </c>
      <c r="M32" s="32">
        <v>1722</v>
      </c>
      <c r="N32" s="32">
        <v>269</v>
      </c>
      <c r="O32" s="33">
        <v>7200</v>
      </c>
    </row>
    <row r="33" spans="1:15" x14ac:dyDescent="0.3">
      <c r="A33" s="22">
        <v>8200763116</v>
      </c>
      <c r="B33" s="22" t="s">
        <v>71</v>
      </c>
      <c r="C33" s="32">
        <v>27379</v>
      </c>
      <c r="D33" s="32">
        <v>27751</v>
      </c>
      <c r="E33" s="32">
        <v>35415</v>
      </c>
      <c r="F33" s="32">
        <v>36028</v>
      </c>
      <c r="G33" s="32">
        <v>26203</v>
      </c>
      <c r="H33" s="32">
        <v>25244</v>
      </c>
      <c r="I33" s="32">
        <v>25080</v>
      </c>
      <c r="J33" s="32">
        <v>258438</v>
      </c>
      <c r="K33" s="32">
        <v>24690</v>
      </c>
      <c r="L33" s="32">
        <v>36313</v>
      </c>
      <c r="M33" s="32">
        <v>49408</v>
      </c>
      <c r="N33" s="32">
        <v>25079</v>
      </c>
      <c r="O33" s="33">
        <v>597028</v>
      </c>
    </row>
    <row r="34" spans="1:15" x14ac:dyDescent="0.3">
      <c r="A34" s="22">
        <v>3000161733</v>
      </c>
      <c r="B34" s="22" t="s">
        <v>16</v>
      </c>
      <c r="C34" s="32">
        <v>458</v>
      </c>
      <c r="D34" s="32">
        <v>766</v>
      </c>
      <c r="E34" s="32">
        <v>1264</v>
      </c>
      <c r="F34" s="32">
        <v>963</v>
      </c>
      <c r="G34" s="32">
        <v>437</v>
      </c>
      <c r="H34" s="32">
        <v>440</v>
      </c>
      <c r="I34" s="32">
        <v>357</v>
      </c>
      <c r="J34" s="32">
        <v>513</v>
      </c>
      <c r="K34" s="32">
        <v>729</v>
      </c>
      <c r="L34" s="32">
        <v>1179</v>
      </c>
      <c r="M34" s="32">
        <v>2154</v>
      </c>
      <c r="N34" s="32">
        <v>587</v>
      </c>
      <c r="O34" s="33">
        <v>9847</v>
      </c>
    </row>
    <row r="35" spans="1:15" x14ac:dyDescent="0.3">
      <c r="A35" s="22">
        <v>3000170957</v>
      </c>
      <c r="B35" s="22" t="s">
        <v>42</v>
      </c>
      <c r="C35" s="32">
        <v>1346</v>
      </c>
      <c r="D35" s="32">
        <v>2504</v>
      </c>
      <c r="E35" s="32">
        <v>3071</v>
      </c>
      <c r="F35" s="32">
        <v>1614</v>
      </c>
      <c r="G35" s="32">
        <v>1317</v>
      </c>
      <c r="H35" s="32">
        <v>929</v>
      </c>
      <c r="I35" s="32">
        <v>438</v>
      </c>
      <c r="J35" s="32">
        <v>332</v>
      </c>
      <c r="K35" s="32">
        <v>1402</v>
      </c>
      <c r="L35" s="32">
        <v>3544</v>
      </c>
      <c r="M35" s="32">
        <v>5006</v>
      </c>
      <c r="N35" s="32">
        <v>1447</v>
      </c>
      <c r="O35" s="33">
        <v>22950</v>
      </c>
    </row>
    <row r="36" spans="1:15" x14ac:dyDescent="0.3">
      <c r="A36" s="22">
        <v>3000161735</v>
      </c>
      <c r="B36" s="22" t="s">
        <v>11</v>
      </c>
      <c r="C36" s="34">
        <v>456</v>
      </c>
      <c r="D36" s="34">
        <v>524</v>
      </c>
      <c r="E36" s="34">
        <v>921</v>
      </c>
      <c r="F36" s="34">
        <v>690</v>
      </c>
      <c r="G36" s="34">
        <v>393</v>
      </c>
      <c r="H36" s="34">
        <v>379</v>
      </c>
      <c r="I36" s="34">
        <v>374</v>
      </c>
      <c r="J36" s="34">
        <v>318</v>
      </c>
      <c r="K36" s="34">
        <v>673</v>
      </c>
      <c r="L36" s="34">
        <v>678</v>
      </c>
      <c r="M36" s="34">
        <v>748</v>
      </c>
      <c r="N36" s="34">
        <v>399</v>
      </c>
      <c r="O36" s="24">
        <v>6553</v>
      </c>
    </row>
    <row r="37" spans="1:15" x14ac:dyDescent="0.3">
      <c r="A37" s="22">
        <v>3000219738</v>
      </c>
      <c r="B37" s="25" t="s">
        <v>19</v>
      </c>
      <c r="C37" s="29">
        <v>317</v>
      </c>
      <c r="D37" s="29">
        <v>488</v>
      </c>
      <c r="E37" s="29">
        <v>1022</v>
      </c>
      <c r="F37" s="29">
        <v>466</v>
      </c>
      <c r="G37" s="29">
        <v>321</v>
      </c>
      <c r="H37" s="29">
        <v>247</v>
      </c>
      <c r="I37" s="29">
        <v>652</v>
      </c>
      <c r="J37" s="29">
        <v>403</v>
      </c>
      <c r="K37" s="29">
        <v>482</v>
      </c>
      <c r="L37" s="29">
        <v>658</v>
      </c>
      <c r="M37" s="29">
        <v>1010</v>
      </c>
      <c r="N37" s="29">
        <v>356</v>
      </c>
      <c r="O37" s="27">
        <f>SUM(C37:N37)</f>
        <v>6422</v>
      </c>
    </row>
    <row r="38" spans="1:15" x14ac:dyDescent="0.3">
      <c r="A38" s="22">
        <v>3000161740</v>
      </c>
      <c r="B38" s="22" t="s">
        <v>111</v>
      </c>
      <c r="C38" s="30">
        <v>4</v>
      </c>
      <c r="D38" s="30"/>
      <c r="E38" s="30"/>
      <c r="F38" s="30">
        <v>5</v>
      </c>
      <c r="G38" s="30">
        <v>3</v>
      </c>
      <c r="H38" s="30">
        <v>1</v>
      </c>
      <c r="I38" s="30"/>
      <c r="J38" s="30"/>
      <c r="K38" s="30">
        <v>23</v>
      </c>
      <c r="L38" s="30">
        <v>12</v>
      </c>
      <c r="M38" s="30">
        <v>7</v>
      </c>
      <c r="N38" s="30">
        <v>3</v>
      </c>
      <c r="O38" s="31">
        <v>58</v>
      </c>
    </row>
    <row r="39" spans="1:15" x14ac:dyDescent="0.3">
      <c r="A39" s="22">
        <v>3000085319</v>
      </c>
      <c r="B39" s="22" t="s">
        <v>60</v>
      </c>
      <c r="C39" s="32">
        <v>7469</v>
      </c>
      <c r="D39" s="32">
        <v>8916</v>
      </c>
      <c r="E39" s="32">
        <v>14636</v>
      </c>
      <c r="F39" s="32">
        <v>9574</v>
      </c>
      <c r="G39" s="32">
        <v>6246</v>
      </c>
      <c r="H39" s="32">
        <v>5751</v>
      </c>
      <c r="I39" s="32">
        <v>6197</v>
      </c>
      <c r="J39" s="32">
        <v>5129</v>
      </c>
      <c r="K39" s="32">
        <v>8165</v>
      </c>
      <c r="L39" s="32">
        <v>15214</v>
      </c>
      <c r="M39" s="32">
        <v>17867</v>
      </c>
      <c r="N39" s="32">
        <v>7581</v>
      </c>
      <c r="O39" s="33">
        <v>112745</v>
      </c>
    </row>
    <row r="40" spans="1:15" x14ac:dyDescent="0.3">
      <c r="A40" s="22">
        <v>3000161745</v>
      </c>
      <c r="B40" s="22" t="s">
        <v>13</v>
      </c>
      <c r="C40" s="32">
        <v>1201</v>
      </c>
      <c r="D40" s="32">
        <v>720</v>
      </c>
      <c r="E40" s="32">
        <v>944</v>
      </c>
      <c r="F40" s="32">
        <v>1002</v>
      </c>
      <c r="G40" s="32">
        <v>1070</v>
      </c>
      <c r="H40" s="32">
        <v>758</v>
      </c>
      <c r="I40" s="32">
        <v>1037</v>
      </c>
      <c r="J40" s="32">
        <v>555</v>
      </c>
      <c r="K40" s="32">
        <v>582</v>
      </c>
      <c r="L40" s="32">
        <v>1011</v>
      </c>
      <c r="M40" s="32">
        <v>1147</v>
      </c>
      <c r="N40" s="32">
        <v>713</v>
      </c>
      <c r="O40" s="33">
        <v>10740</v>
      </c>
    </row>
    <row r="41" spans="1:15" x14ac:dyDescent="0.3">
      <c r="A41" s="22">
        <v>3000161748</v>
      </c>
      <c r="B41" s="15" t="s">
        <v>55</v>
      </c>
      <c r="C41" s="32">
        <v>4299</v>
      </c>
      <c r="D41" s="32">
        <v>7354</v>
      </c>
      <c r="E41" s="32">
        <v>10258</v>
      </c>
      <c r="F41" s="32">
        <v>4411</v>
      </c>
      <c r="G41" s="32">
        <v>2706</v>
      </c>
      <c r="H41" s="32">
        <v>2818</v>
      </c>
      <c r="I41" s="32">
        <v>3239</v>
      </c>
      <c r="J41" s="32">
        <v>3333</v>
      </c>
      <c r="K41" s="32">
        <v>7054</v>
      </c>
      <c r="L41" s="32">
        <v>11309</v>
      </c>
      <c r="M41" s="32">
        <v>16785</v>
      </c>
      <c r="N41" s="32">
        <v>3781</v>
      </c>
      <c r="O41" s="33">
        <v>77347</v>
      </c>
    </row>
    <row r="42" spans="1:15" x14ac:dyDescent="0.3">
      <c r="A42" s="22">
        <v>3000161752</v>
      </c>
      <c r="B42" s="22" t="s">
        <v>32</v>
      </c>
      <c r="C42" s="32">
        <v>656</v>
      </c>
      <c r="D42" s="32">
        <v>1014</v>
      </c>
      <c r="E42" s="32">
        <v>1508</v>
      </c>
      <c r="F42" s="32">
        <v>1087</v>
      </c>
      <c r="G42" s="32">
        <v>601</v>
      </c>
      <c r="H42" s="32">
        <v>1016</v>
      </c>
      <c r="I42" s="32">
        <v>1592</v>
      </c>
      <c r="J42" s="32">
        <v>5579</v>
      </c>
      <c r="K42" s="32">
        <v>947</v>
      </c>
      <c r="L42" s="32">
        <v>1509</v>
      </c>
      <c r="M42" s="32">
        <v>2180</v>
      </c>
      <c r="N42" s="32">
        <v>665</v>
      </c>
      <c r="O42" s="33">
        <v>18354</v>
      </c>
    </row>
    <row r="43" spans="1:15" x14ac:dyDescent="0.3">
      <c r="A43" s="22">
        <v>3000161754</v>
      </c>
      <c r="B43" s="22" t="s">
        <v>53</v>
      </c>
      <c r="C43" s="32">
        <v>10142</v>
      </c>
      <c r="D43" s="32">
        <v>10673</v>
      </c>
      <c r="E43" s="32">
        <v>15433</v>
      </c>
      <c r="F43" s="32">
        <v>12068</v>
      </c>
      <c r="G43" s="32">
        <v>7578</v>
      </c>
      <c r="H43" s="32">
        <v>9942</v>
      </c>
      <c r="I43" s="32">
        <v>11425</v>
      </c>
      <c r="J43" s="32">
        <v>6041</v>
      </c>
      <c r="K43" s="32">
        <v>9371</v>
      </c>
      <c r="L43" s="32">
        <v>14673</v>
      </c>
      <c r="M43" s="32">
        <v>18423</v>
      </c>
      <c r="N43" s="32">
        <v>6445</v>
      </c>
      <c r="O43" s="33">
        <v>132214</v>
      </c>
    </row>
    <row r="44" spans="1:15" x14ac:dyDescent="0.3">
      <c r="A44" s="22">
        <v>3000162144</v>
      </c>
      <c r="B44" s="22" t="s">
        <v>24</v>
      </c>
      <c r="C44" s="32">
        <v>763</v>
      </c>
      <c r="D44" s="32">
        <v>820</v>
      </c>
      <c r="E44" s="32">
        <v>1238</v>
      </c>
      <c r="F44" s="32">
        <v>899</v>
      </c>
      <c r="G44" s="32">
        <v>490</v>
      </c>
      <c r="H44" s="32">
        <v>479</v>
      </c>
      <c r="I44" s="32">
        <v>433</v>
      </c>
      <c r="J44" s="32">
        <v>275</v>
      </c>
      <c r="K44" s="32">
        <v>765</v>
      </c>
      <c r="L44" s="32">
        <v>1553</v>
      </c>
      <c r="M44" s="32">
        <v>1699</v>
      </c>
      <c r="N44" s="32">
        <v>358</v>
      </c>
      <c r="O44" s="33">
        <v>9772</v>
      </c>
    </row>
    <row r="45" spans="1:15" x14ac:dyDescent="0.3">
      <c r="A45" s="22">
        <v>3000162145</v>
      </c>
      <c r="B45" s="15" t="s">
        <v>5</v>
      </c>
      <c r="C45" s="32">
        <v>41</v>
      </c>
      <c r="D45" s="32">
        <v>145</v>
      </c>
      <c r="E45" s="32">
        <v>156</v>
      </c>
      <c r="F45" s="32">
        <v>104</v>
      </c>
      <c r="G45" s="32">
        <v>99</v>
      </c>
      <c r="H45" s="32">
        <v>98</v>
      </c>
      <c r="I45" s="32">
        <v>85</v>
      </c>
      <c r="J45" s="32">
        <v>98</v>
      </c>
      <c r="K45" s="32">
        <v>47</v>
      </c>
      <c r="L45" s="32">
        <v>49</v>
      </c>
      <c r="M45" s="32">
        <v>41</v>
      </c>
      <c r="N45" s="32">
        <v>74</v>
      </c>
      <c r="O45" s="33">
        <v>1037</v>
      </c>
    </row>
    <row r="46" spans="1:15" x14ac:dyDescent="0.3">
      <c r="A46" s="22">
        <v>3000162147</v>
      </c>
      <c r="B46" s="22" t="s">
        <v>34</v>
      </c>
      <c r="C46" s="32">
        <v>1133</v>
      </c>
      <c r="D46" s="32">
        <v>1353</v>
      </c>
      <c r="E46" s="32">
        <v>2084</v>
      </c>
      <c r="F46" s="32">
        <v>1480</v>
      </c>
      <c r="G46" s="32">
        <v>743</v>
      </c>
      <c r="H46" s="32">
        <v>710</v>
      </c>
      <c r="I46" s="32">
        <v>695</v>
      </c>
      <c r="J46" s="32">
        <v>456</v>
      </c>
      <c r="K46" s="32">
        <v>1236</v>
      </c>
      <c r="L46" s="32">
        <v>2555</v>
      </c>
      <c r="M46" s="32">
        <v>3144</v>
      </c>
      <c r="N46" s="32">
        <v>852</v>
      </c>
      <c r="O46" s="33">
        <v>16441</v>
      </c>
    </row>
    <row r="47" spans="1:15" x14ac:dyDescent="0.3">
      <c r="A47" s="22">
        <v>3000162149</v>
      </c>
      <c r="B47" s="22" t="s">
        <v>35</v>
      </c>
      <c r="C47" s="32">
        <v>1658</v>
      </c>
      <c r="D47" s="32">
        <v>2130</v>
      </c>
      <c r="E47" s="32">
        <v>2920</v>
      </c>
      <c r="F47" s="32">
        <v>1285</v>
      </c>
      <c r="G47" s="32">
        <v>979</v>
      </c>
      <c r="H47" s="32">
        <v>1022</v>
      </c>
      <c r="I47" s="32">
        <v>1133</v>
      </c>
      <c r="J47" s="32">
        <v>704</v>
      </c>
      <c r="K47" s="32">
        <v>1635</v>
      </c>
      <c r="L47" s="32">
        <v>2649</v>
      </c>
      <c r="M47" s="32">
        <v>3685</v>
      </c>
      <c r="N47" s="32">
        <v>994</v>
      </c>
      <c r="O47" s="33">
        <v>20794</v>
      </c>
    </row>
    <row r="48" spans="1:15" x14ac:dyDescent="0.3">
      <c r="A48" s="22">
        <v>3000162150</v>
      </c>
      <c r="B48" s="22" t="s">
        <v>9</v>
      </c>
      <c r="C48" s="32">
        <v>183</v>
      </c>
      <c r="D48" s="32">
        <v>230</v>
      </c>
      <c r="E48" s="32">
        <v>464</v>
      </c>
      <c r="F48" s="32">
        <v>532</v>
      </c>
      <c r="G48" s="32">
        <v>65</v>
      </c>
      <c r="H48" s="32">
        <v>111</v>
      </c>
      <c r="I48" s="32">
        <v>95</v>
      </c>
      <c r="J48" s="32">
        <v>62</v>
      </c>
      <c r="K48" s="32">
        <v>501</v>
      </c>
      <c r="L48" s="32">
        <v>2917</v>
      </c>
      <c r="M48" s="32">
        <v>4873</v>
      </c>
      <c r="N48" s="32">
        <v>6745</v>
      </c>
      <c r="O48" s="33">
        <v>16778</v>
      </c>
    </row>
    <row r="49" spans="1:15" x14ac:dyDescent="0.3">
      <c r="A49" s="22">
        <v>8200972297</v>
      </c>
      <c r="B49" s="15" t="s">
        <v>61</v>
      </c>
      <c r="C49" s="32">
        <v>10522</v>
      </c>
      <c r="D49" s="32">
        <v>11483</v>
      </c>
      <c r="E49" s="32">
        <v>20051</v>
      </c>
      <c r="F49" s="32">
        <v>10351</v>
      </c>
      <c r="G49" s="32">
        <v>7347</v>
      </c>
      <c r="H49" s="32">
        <v>7506</v>
      </c>
      <c r="I49" s="32">
        <v>8033</v>
      </c>
      <c r="J49" s="32">
        <v>6288</v>
      </c>
      <c r="K49" s="32">
        <v>9423</v>
      </c>
      <c r="L49" s="32">
        <v>16604</v>
      </c>
      <c r="M49" s="32">
        <v>22430</v>
      </c>
      <c r="N49" s="32">
        <v>5474</v>
      </c>
      <c r="O49" s="33">
        <v>135512</v>
      </c>
    </row>
    <row r="50" spans="1:15" x14ac:dyDescent="0.3">
      <c r="A50" s="22">
        <v>8200708358</v>
      </c>
      <c r="B50" s="15" t="s">
        <v>20</v>
      </c>
      <c r="C50" s="32">
        <v>1225</v>
      </c>
      <c r="D50" s="32">
        <v>1251</v>
      </c>
      <c r="E50" s="32">
        <v>2436</v>
      </c>
      <c r="F50" s="32">
        <v>1704</v>
      </c>
      <c r="G50" s="32">
        <v>673</v>
      </c>
      <c r="H50" s="32">
        <v>476</v>
      </c>
      <c r="I50" s="32">
        <v>436</v>
      </c>
      <c r="J50" s="32">
        <v>625</v>
      </c>
      <c r="K50" s="32">
        <v>918</v>
      </c>
      <c r="L50" s="32">
        <v>1933</v>
      </c>
      <c r="M50" s="32">
        <v>2496</v>
      </c>
      <c r="N50" s="32">
        <v>730</v>
      </c>
      <c r="O50" s="33">
        <v>14903</v>
      </c>
    </row>
    <row r="51" spans="1:15" x14ac:dyDescent="0.3">
      <c r="A51" s="22">
        <v>8200910923</v>
      </c>
      <c r="B51" s="15" t="s">
        <v>46</v>
      </c>
      <c r="C51" s="32">
        <v>2640</v>
      </c>
      <c r="D51" s="32">
        <v>2484</v>
      </c>
      <c r="E51" s="32">
        <v>4120</v>
      </c>
      <c r="F51" s="32">
        <v>3812</v>
      </c>
      <c r="G51" s="32">
        <v>2491</v>
      </c>
      <c r="H51" s="32">
        <v>2112</v>
      </c>
      <c r="I51" s="32">
        <v>2006</v>
      </c>
      <c r="J51" s="32">
        <v>1540</v>
      </c>
      <c r="K51" s="32">
        <v>2506</v>
      </c>
      <c r="L51" s="32">
        <v>3975</v>
      </c>
      <c r="M51" s="32">
        <v>5392</v>
      </c>
      <c r="N51" s="32">
        <v>1954</v>
      </c>
      <c r="O51" s="33">
        <v>35032</v>
      </c>
    </row>
    <row r="52" spans="1:15" x14ac:dyDescent="0.3">
      <c r="A52" s="22">
        <v>8200831604</v>
      </c>
      <c r="B52" s="15" t="s">
        <v>62</v>
      </c>
      <c r="C52" s="32">
        <v>13561</v>
      </c>
      <c r="D52" s="32">
        <v>9547</v>
      </c>
      <c r="E52" s="32">
        <v>13240</v>
      </c>
      <c r="F52" s="32">
        <v>11103</v>
      </c>
      <c r="G52" s="32">
        <v>9074</v>
      </c>
      <c r="H52" s="32">
        <v>7942</v>
      </c>
      <c r="I52" s="32">
        <v>8849</v>
      </c>
      <c r="J52" s="32">
        <v>7726</v>
      </c>
      <c r="K52" s="32">
        <v>8440</v>
      </c>
      <c r="L52" s="32">
        <v>11760</v>
      </c>
      <c r="M52" s="32">
        <v>14233</v>
      </c>
      <c r="N52" s="32">
        <v>8349</v>
      </c>
      <c r="O52" s="33">
        <v>123824</v>
      </c>
    </row>
    <row r="53" spans="1:15" x14ac:dyDescent="0.3">
      <c r="A53" s="22">
        <v>8200972401</v>
      </c>
      <c r="B53" s="15" t="s">
        <v>63</v>
      </c>
      <c r="C53" s="32">
        <v>11268</v>
      </c>
      <c r="D53" s="32">
        <v>10245</v>
      </c>
      <c r="E53" s="32">
        <v>14865</v>
      </c>
      <c r="F53" s="32">
        <v>10999</v>
      </c>
      <c r="G53" s="32">
        <v>10744</v>
      </c>
      <c r="H53" s="32">
        <v>10908</v>
      </c>
      <c r="I53" s="32">
        <v>12201</v>
      </c>
      <c r="J53" s="32">
        <v>9054</v>
      </c>
      <c r="K53" s="32">
        <v>9205</v>
      </c>
      <c r="L53" s="32">
        <v>16621</v>
      </c>
      <c r="M53" s="32">
        <v>19370</v>
      </c>
      <c r="N53" s="32">
        <v>8452</v>
      </c>
      <c r="O53" s="33">
        <v>143932</v>
      </c>
    </row>
    <row r="54" spans="1:15" x14ac:dyDescent="0.3">
      <c r="A54" s="22">
        <v>8200581220</v>
      </c>
      <c r="B54" s="15" t="s">
        <v>73</v>
      </c>
      <c r="C54" s="32">
        <v>39899</v>
      </c>
      <c r="D54" s="32">
        <v>37855</v>
      </c>
      <c r="E54" s="32">
        <v>49170</v>
      </c>
      <c r="F54" s="32">
        <v>63049</v>
      </c>
      <c r="G54" s="32">
        <v>29931</v>
      </c>
      <c r="H54" s="32">
        <v>26484</v>
      </c>
      <c r="I54" s="32">
        <v>30484</v>
      </c>
      <c r="J54" s="32">
        <v>24721</v>
      </c>
      <c r="K54" s="32">
        <v>31305</v>
      </c>
      <c r="L54" s="32">
        <v>48680</v>
      </c>
      <c r="M54" s="32">
        <v>54520</v>
      </c>
      <c r="N54" s="32">
        <v>23298</v>
      </c>
      <c r="O54" s="33">
        <v>459396</v>
      </c>
    </row>
    <row r="55" spans="1:15" x14ac:dyDescent="0.3">
      <c r="A55" s="22">
        <v>3000162182</v>
      </c>
      <c r="B55" s="15" t="s">
        <v>27</v>
      </c>
      <c r="C55" s="32">
        <v>974</v>
      </c>
      <c r="D55" s="32">
        <v>1249</v>
      </c>
      <c r="E55" s="32">
        <v>1756</v>
      </c>
      <c r="F55" s="32">
        <v>918</v>
      </c>
      <c r="G55" s="32">
        <v>599</v>
      </c>
      <c r="H55" s="32">
        <v>550</v>
      </c>
      <c r="I55" s="32">
        <v>619</v>
      </c>
      <c r="J55" s="32">
        <v>572</v>
      </c>
      <c r="K55" s="32">
        <v>866</v>
      </c>
      <c r="L55" s="32">
        <v>1299</v>
      </c>
      <c r="M55" s="32">
        <v>1563</v>
      </c>
      <c r="N55" s="32">
        <v>638</v>
      </c>
      <c r="O55" s="33">
        <v>11603</v>
      </c>
    </row>
    <row r="56" spans="1:15" x14ac:dyDescent="0.3">
      <c r="A56" s="22">
        <v>8200831589</v>
      </c>
      <c r="B56" s="15" t="s">
        <v>80</v>
      </c>
      <c r="C56" s="32">
        <v>14947</v>
      </c>
      <c r="D56" s="32">
        <v>13713</v>
      </c>
      <c r="E56" s="32">
        <v>20402</v>
      </c>
      <c r="F56" s="32">
        <v>13241</v>
      </c>
      <c r="G56" s="32">
        <v>10626</v>
      </c>
      <c r="H56" s="32">
        <v>9634</v>
      </c>
      <c r="I56" s="32">
        <v>10432</v>
      </c>
      <c r="J56" s="32">
        <v>9025</v>
      </c>
      <c r="K56" s="32">
        <v>12459</v>
      </c>
      <c r="L56" s="32">
        <v>24532</v>
      </c>
      <c r="M56" s="32">
        <v>21578</v>
      </c>
      <c r="N56" s="32">
        <v>17011</v>
      </c>
      <c r="O56" s="33">
        <v>177600</v>
      </c>
    </row>
    <row r="57" spans="1:15" x14ac:dyDescent="0.3">
      <c r="A57" s="22">
        <v>3000162179</v>
      </c>
      <c r="B57" s="15" t="s">
        <v>30</v>
      </c>
      <c r="C57" s="32">
        <v>1160</v>
      </c>
      <c r="D57" s="32">
        <v>1228</v>
      </c>
      <c r="E57" s="32">
        <v>1483</v>
      </c>
      <c r="F57" s="32">
        <v>1012</v>
      </c>
      <c r="G57" s="32">
        <v>600</v>
      </c>
      <c r="H57" s="32">
        <v>637</v>
      </c>
      <c r="I57" s="32">
        <v>706</v>
      </c>
      <c r="J57" s="32">
        <v>437</v>
      </c>
      <c r="K57" s="32">
        <v>1644</v>
      </c>
      <c r="L57" s="32">
        <v>3053</v>
      </c>
      <c r="M57" s="32">
        <v>3873</v>
      </c>
      <c r="N57" s="32">
        <v>1041</v>
      </c>
      <c r="O57" s="33">
        <v>16874</v>
      </c>
    </row>
    <row r="58" spans="1:15" x14ac:dyDescent="0.3">
      <c r="A58" s="22">
        <v>3000162170</v>
      </c>
      <c r="B58" s="15" t="s">
        <v>2</v>
      </c>
      <c r="C58" s="32">
        <v>15</v>
      </c>
      <c r="D58" s="32">
        <v>34</v>
      </c>
      <c r="E58" s="32">
        <v>42</v>
      </c>
      <c r="F58" s="32">
        <v>34</v>
      </c>
      <c r="G58" s="32">
        <v>7</v>
      </c>
      <c r="H58" s="32"/>
      <c r="I58" s="32">
        <v>4</v>
      </c>
      <c r="J58" s="32">
        <v>9</v>
      </c>
      <c r="K58" s="32">
        <v>1846</v>
      </c>
      <c r="L58" s="32">
        <v>5123</v>
      </c>
      <c r="M58" s="32">
        <v>6123</v>
      </c>
      <c r="N58" s="32">
        <v>2039</v>
      </c>
      <c r="O58" s="33">
        <v>15276</v>
      </c>
    </row>
    <row r="59" spans="1:15" x14ac:dyDescent="0.3">
      <c r="A59" s="22">
        <v>3000162151</v>
      </c>
      <c r="B59" s="15" t="s">
        <v>29</v>
      </c>
      <c r="C59" s="32">
        <v>1014</v>
      </c>
      <c r="D59" s="32">
        <v>849</v>
      </c>
      <c r="E59" s="32">
        <v>845</v>
      </c>
      <c r="F59" s="32">
        <v>606</v>
      </c>
      <c r="G59" s="32">
        <v>640</v>
      </c>
      <c r="H59" s="32">
        <v>529</v>
      </c>
      <c r="I59" s="32">
        <v>388</v>
      </c>
      <c r="J59" s="32">
        <v>374</v>
      </c>
      <c r="K59" s="32">
        <v>677</v>
      </c>
      <c r="L59" s="32">
        <v>824</v>
      </c>
      <c r="M59" s="32">
        <v>886</v>
      </c>
      <c r="N59" s="32">
        <v>393</v>
      </c>
      <c r="O59" s="33">
        <v>8025</v>
      </c>
    </row>
    <row r="60" spans="1:15" x14ac:dyDescent="0.3">
      <c r="A60" s="22">
        <v>3000162156</v>
      </c>
      <c r="B60" s="15" t="s">
        <v>28</v>
      </c>
      <c r="C60" s="32">
        <v>807</v>
      </c>
      <c r="D60" s="32">
        <v>931</v>
      </c>
      <c r="E60" s="32">
        <v>1083</v>
      </c>
      <c r="F60" s="32">
        <v>881</v>
      </c>
      <c r="G60" s="32">
        <v>1061</v>
      </c>
      <c r="H60" s="32">
        <v>787</v>
      </c>
      <c r="I60" s="32">
        <v>877</v>
      </c>
      <c r="J60" s="32">
        <v>973</v>
      </c>
      <c r="K60" s="32">
        <v>746</v>
      </c>
      <c r="L60" s="32">
        <v>1200</v>
      </c>
      <c r="M60" s="32">
        <v>1315</v>
      </c>
      <c r="N60" s="32">
        <v>592</v>
      </c>
      <c r="O60" s="33">
        <v>11253</v>
      </c>
    </row>
    <row r="61" spans="1:15" x14ac:dyDescent="0.3">
      <c r="A61" s="22">
        <v>3000162158</v>
      </c>
      <c r="B61" s="15" t="s">
        <v>59</v>
      </c>
      <c r="C61" s="32">
        <v>4073</v>
      </c>
      <c r="D61" s="32">
        <v>4296</v>
      </c>
      <c r="E61" s="32">
        <v>4712</v>
      </c>
      <c r="F61" s="32">
        <v>4021</v>
      </c>
      <c r="G61" s="32">
        <v>3709</v>
      </c>
      <c r="H61" s="32">
        <v>3320</v>
      </c>
      <c r="I61" s="32">
        <v>3513</v>
      </c>
      <c r="J61" s="32">
        <v>3419</v>
      </c>
      <c r="K61" s="32">
        <v>3794</v>
      </c>
      <c r="L61" s="32">
        <v>4302</v>
      </c>
      <c r="M61" s="32">
        <v>4745</v>
      </c>
      <c r="N61" s="32">
        <v>2796</v>
      </c>
      <c r="O61" s="33">
        <v>46700</v>
      </c>
    </row>
    <row r="62" spans="1:15" x14ac:dyDescent="0.3">
      <c r="A62" s="22">
        <v>3000162160</v>
      </c>
      <c r="B62" s="15" t="s">
        <v>25</v>
      </c>
      <c r="C62" s="32">
        <v>988</v>
      </c>
      <c r="D62" s="32">
        <v>1301</v>
      </c>
      <c r="E62" s="32">
        <v>1333</v>
      </c>
      <c r="F62" s="32">
        <v>1611</v>
      </c>
      <c r="G62" s="32">
        <v>897</v>
      </c>
      <c r="H62" s="32">
        <v>728</v>
      </c>
      <c r="I62" s="32">
        <v>710</v>
      </c>
      <c r="J62" s="32">
        <v>728</v>
      </c>
      <c r="K62" s="32">
        <v>928</v>
      </c>
      <c r="L62" s="32">
        <v>1311</v>
      </c>
      <c r="M62" s="32">
        <v>1676</v>
      </c>
      <c r="N62" s="32">
        <v>1208</v>
      </c>
      <c r="O62" s="33">
        <v>13419</v>
      </c>
    </row>
    <row r="63" spans="1:15" x14ac:dyDescent="0.3">
      <c r="A63" s="22">
        <v>3000162161</v>
      </c>
      <c r="B63" s="15" t="s">
        <v>44</v>
      </c>
      <c r="C63" s="32">
        <v>1709</v>
      </c>
      <c r="D63" s="32">
        <v>1578</v>
      </c>
      <c r="E63" s="32">
        <v>2307</v>
      </c>
      <c r="F63" s="32">
        <v>1752</v>
      </c>
      <c r="G63" s="32">
        <v>1405</v>
      </c>
      <c r="H63" s="32">
        <v>1360</v>
      </c>
      <c r="I63" s="32">
        <v>1044</v>
      </c>
      <c r="J63" s="32">
        <v>948</v>
      </c>
      <c r="K63" s="32">
        <v>1410</v>
      </c>
      <c r="L63" s="32">
        <v>2141</v>
      </c>
      <c r="M63" s="32">
        <v>2004</v>
      </c>
      <c r="N63" s="32">
        <v>1117</v>
      </c>
      <c r="O63" s="33">
        <v>18775</v>
      </c>
    </row>
    <row r="64" spans="1:15" x14ac:dyDescent="0.3">
      <c r="A64" s="22">
        <v>3000162163</v>
      </c>
      <c r="B64" s="15" t="s">
        <v>15</v>
      </c>
      <c r="C64" s="32">
        <v>583</v>
      </c>
      <c r="D64" s="32">
        <v>693</v>
      </c>
      <c r="E64" s="32">
        <v>673</v>
      </c>
      <c r="F64" s="32">
        <v>620</v>
      </c>
      <c r="G64" s="32">
        <v>646</v>
      </c>
      <c r="H64" s="32">
        <v>394</v>
      </c>
      <c r="I64" s="32">
        <v>389</v>
      </c>
      <c r="J64" s="32">
        <v>589</v>
      </c>
      <c r="K64" s="32">
        <v>458</v>
      </c>
      <c r="L64" s="32">
        <v>534</v>
      </c>
      <c r="M64" s="32">
        <v>722</v>
      </c>
      <c r="N64" s="32">
        <v>464</v>
      </c>
      <c r="O64" s="33">
        <v>6765</v>
      </c>
    </row>
    <row r="65" spans="1:15" x14ac:dyDescent="0.3">
      <c r="A65" s="22">
        <v>8200178015</v>
      </c>
      <c r="B65" s="15" t="s">
        <v>57</v>
      </c>
      <c r="C65" s="32">
        <v>5253</v>
      </c>
      <c r="D65" s="32">
        <v>4510</v>
      </c>
      <c r="E65" s="32">
        <v>4984</v>
      </c>
      <c r="F65" s="32">
        <v>5454</v>
      </c>
      <c r="G65" s="32">
        <v>5058</v>
      </c>
      <c r="H65" s="32">
        <v>4185</v>
      </c>
      <c r="I65" s="32">
        <v>4520</v>
      </c>
      <c r="J65" s="32">
        <v>5136</v>
      </c>
      <c r="K65" s="32">
        <v>5942</v>
      </c>
      <c r="L65" s="32">
        <v>6235</v>
      </c>
      <c r="M65" s="32">
        <v>7013</v>
      </c>
      <c r="N65" s="32">
        <v>3565</v>
      </c>
      <c r="O65" s="33">
        <v>61855</v>
      </c>
    </row>
    <row r="66" spans="1:15" x14ac:dyDescent="0.3">
      <c r="A66" s="22">
        <v>3000162172</v>
      </c>
      <c r="B66" s="25" t="s">
        <v>72</v>
      </c>
      <c r="C66" s="32">
        <v>21071</v>
      </c>
      <c r="D66" s="32">
        <v>19348</v>
      </c>
      <c r="E66" s="32">
        <v>25479</v>
      </c>
      <c r="F66" s="32">
        <v>20830</v>
      </c>
      <c r="G66" s="32">
        <v>17237</v>
      </c>
      <c r="H66" s="32">
        <v>16124</v>
      </c>
      <c r="I66" s="32">
        <v>17399</v>
      </c>
      <c r="J66" s="32">
        <v>19567</v>
      </c>
      <c r="K66" s="32">
        <v>18708</v>
      </c>
      <c r="L66" s="32">
        <v>26492</v>
      </c>
      <c r="M66" s="32">
        <v>30041</v>
      </c>
      <c r="N66" s="32">
        <v>14479</v>
      </c>
      <c r="O66" s="33">
        <v>246775</v>
      </c>
    </row>
    <row r="67" spans="1:15" x14ac:dyDescent="0.3">
      <c r="A67" s="22">
        <v>3000132671</v>
      </c>
      <c r="B67" s="25" t="s">
        <v>68</v>
      </c>
      <c r="C67" s="32">
        <v>17474</v>
      </c>
      <c r="D67" s="32">
        <v>16882</v>
      </c>
      <c r="E67" s="32">
        <v>21042</v>
      </c>
      <c r="F67" s="32">
        <v>18538</v>
      </c>
      <c r="G67" s="32">
        <v>14583</v>
      </c>
      <c r="H67" s="32">
        <v>13244</v>
      </c>
      <c r="I67" s="32">
        <v>15228</v>
      </c>
      <c r="J67" s="32">
        <v>13999</v>
      </c>
      <c r="K67" s="32">
        <v>16386</v>
      </c>
      <c r="L67" s="32">
        <v>24868</v>
      </c>
      <c r="M67" s="32">
        <v>26513</v>
      </c>
      <c r="N67" s="32">
        <v>28173</v>
      </c>
      <c r="O67" s="33">
        <v>226930</v>
      </c>
    </row>
    <row r="68" spans="1:15" x14ac:dyDescent="0.3">
      <c r="A68" s="22">
        <v>3000133348</v>
      </c>
      <c r="B68" s="25" t="s">
        <v>45</v>
      </c>
      <c r="C68" s="32">
        <v>1115</v>
      </c>
      <c r="D68" s="32">
        <v>1574</v>
      </c>
      <c r="E68" s="32">
        <v>2357</v>
      </c>
      <c r="F68" s="32">
        <v>2145</v>
      </c>
      <c r="G68" s="32">
        <v>1234</v>
      </c>
      <c r="H68" s="32">
        <v>1262</v>
      </c>
      <c r="I68" s="32">
        <v>1452</v>
      </c>
      <c r="J68" s="32">
        <v>952</v>
      </c>
      <c r="K68" s="32">
        <v>1765</v>
      </c>
      <c r="L68" s="32">
        <v>2816</v>
      </c>
      <c r="M68" s="32">
        <v>2923</v>
      </c>
      <c r="N68" s="32">
        <v>1680</v>
      </c>
      <c r="O68" s="33">
        <v>21275</v>
      </c>
    </row>
    <row r="69" spans="1:15" x14ac:dyDescent="0.3">
      <c r="A69" s="22">
        <v>2000675676</v>
      </c>
      <c r="B69" s="25" t="s">
        <v>64</v>
      </c>
      <c r="C69" s="32">
        <v>11229</v>
      </c>
      <c r="D69" s="32">
        <v>10877</v>
      </c>
      <c r="E69" s="32">
        <v>15084</v>
      </c>
      <c r="F69" s="32">
        <v>11026</v>
      </c>
      <c r="G69" s="32">
        <v>8932</v>
      </c>
      <c r="H69" s="32">
        <v>8718</v>
      </c>
      <c r="I69" s="32">
        <v>9616</v>
      </c>
      <c r="J69" s="32">
        <v>8682</v>
      </c>
      <c r="K69" s="32">
        <v>11689</v>
      </c>
      <c r="L69" s="32">
        <v>14088</v>
      </c>
      <c r="M69" s="32">
        <v>15946</v>
      </c>
      <c r="N69" s="32">
        <v>7805</v>
      </c>
      <c r="O69" s="33">
        <v>133692</v>
      </c>
    </row>
    <row r="70" spans="1:15" x14ac:dyDescent="0.3">
      <c r="A70" s="22">
        <v>3000162177</v>
      </c>
      <c r="B70" s="25" t="s">
        <v>50</v>
      </c>
      <c r="C70" s="32">
        <v>3863</v>
      </c>
      <c r="D70" s="32">
        <v>4579</v>
      </c>
      <c r="E70" s="32">
        <v>5219</v>
      </c>
      <c r="F70" s="32">
        <v>4846</v>
      </c>
      <c r="G70" s="32">
        <v>3191</v>
      </c>
      <c r="H70" s="32">
        <v>3057</v>
      </c>
      <c r="I70" s="32">
        <v>3374</v>
      </c>
      <c r="J70" s="32">
        <v>2709</v>
      </c>
      <c r="K70" s="32">
        <v>4168</v>
      </c>
      <c r="L70" s="32">
        <v>6022</v>
      </c>
      <c r="M70" s="32">
        <v>7488</v>
      </c>
      <c r="N70" s="32">
        <v>3144</v>
      </c>
      <c r="O70" s="33">
        <v>51660</v>
      </c>
    </row>
    <row r="71" spans="1:15" x14ac:dyDescent="0.3">
      <c r="A71" s="22">
        <v>3000162180</v>
      </c>
      <c r="B71" s="25" t="s">
        <v>67</v>
      </c>
      <c r="C71" s="32">
        <v>7048</v>
      </c>
      <c r="D71" s="32">
        <v>7277</v>
      </c>
      <c r="E71" s="32">
        <v>10776</v>
      </c>
      <c r="F71" s="32">
        <v>8688</v>
      </c>
      <c r="G71" s="32">
        <v>6567</v>
      </c>
      <c r="H71" s="32">
        <v>6930</v>
      </c>
      <c r="I71" s="32">
        <v>6908</v>
      </c>
      <c r="J71" s="32">
        <v>5801</v>
      </c>
      <c r="K71" s="32">
        <v>8585</v>
      </c>
      <c r="L71" s="32">
        <v>12372</v>
      </c>
      <c r="M71" s="32">
        <v>15412</v>
      </c>
      <c r="N71" s="32">
        <v>6916</v>
      </c>
      <c r="O71" s="33">
        <v>103280</v>
      </c>
    </row>
    <row r="72" spans="1:15" x14ac:dyDescent="0.3">
      <c r="A72" s="22">
        <v>2000174546</v>
      </c>
      <c r="B72" s="25" t="s">
        <v>74</v>
      </c>
      <c r="C72" s="32">
        <v>28506</v>
      </c>
      <c r="D72" s="32">
        <v>29302</v>
      </c>
      <c r="E72" s="32">
        <v>42681</v>
      </c>
      <c r="F72" s="32">
        <v>33227</v>
      </c>
      <c r="G72" s="32">
        <v>26621</v>
      </c>
      <c r="H72" s="32">
        <v>24189</v>
      </c>
      <c r="I72" s="32">
        <v>28801</v>
      </c>
      <c r="J72" s="32">
        <v>26832</v>
      </c>
      <c r="K72" s="32">
        <v>30286</v>
      </c>
      <c r="L72" s="32">
        <v>47627</v>
      </c>
      <c r="M72" s="32">
        <v>54608</v>
      </c>
      <c r="N72" s="32">
        <v>29314</v>
      </c>
      <c r="O72" s="33">
        <v>401994</v>
      </c>
    </row>
    <row r="73" spans="1:15" x14ac:dyDescent="0.3">
      <c r="A73" s="22">
        <v>3000121172</v>
      </c>
      <c r="B73" s="25" t="s">
        <v>54</v>
      </c>
      <c r="C73" s="32">
        <v>7798</v>
      </c>
      <c r="D73" s="32">
        <v>10226</v>
      </c>
      <c r="E73" s="32">
        <v>13792</v>
      </c>
      <c r="F73" s="32">
        <v>8582</v>
      </c>
      <c r="G73" s="32">
        <v>7418</v>
      </c>
      <c r="H73" s="32">
        <v>6959</v>
      </c>
      <c r="I73" s="32">
        <v>6952</v>
      </c>
      <c r="J73" s="32">
        <v>5087</v>
      </c>
      <c r="K73" s="32">
        <v>7894</v>
      </c>
      <c r="L73" s="32">
        <v>14628</v>
      </c>
      <c r="M73" s="32">
        <v>16447</v>
      </c>
      <c r="N73" s="32">
        <v>7830</v>
      </c>
      <c r="O73" s="33">
        <v>113613</v>
      </c>
    </row>
    <row r="74" spans="1:15" x14ac:dyDescent="0.3">
      <c r="A74" s="22">
        <v>3000162192</v>
      </c>
      <c r="B74" s="25" t="s">
        <v>48</v>
      </c>
      <c r="C74" s="32">
        <v>2226</v>
      </c>
      <c r="D74" s="32">
        <v>2128</v>
      </c>
      <c r="E74" s="32">
        <v>3310</v>
      </c>
      <c r="F74" s="32">
        <v>2704</v>
      </c>
      <c r="G74" s="32">
        <v>2098</v>
      </c>
      <c r="H74" s="32">
        <v>2189</v>
      </c>
      <c r="I74" s="32">
        <v>2673</v>
      </c>
      <c r="J74" s="32">
        <v>1797</v>
      </c>
      <c r="K74" s="32">
        <v>2089</v>
      </c>
      <c r="L74" s="32">
        <v>4289</v>
      </c>
      <c r="M74" s="32">
        <v>4696</v>
      </c>
      <c r="N74" s="32">
        <v>1974</v>
      </c>
      <c r="O74" s="33">
        <v>32173</v>
      </c>
    </row>
    <row r="75" spans="1:15" x14ac:dyDescent="0.3">
      <c r="A75" s="22">
        <v>3000162193</v>
      </c>
      <c r="B75" s="25" t="s">
        <v>39</v>
      </c>
      <c r="C75" s="32">
        <v>1012</v>
      </c>
      <c r="D75" s="32">
        <v>991</v>
      </c>
      <c r="E75" s="32">
        <v>2127</v>
      </c>
      <c r="F75" s="32">
        <v>1254</v>
      </c>
      <c r="G75" s="32">
        <v>685</v>
      </c>
      <c r="H75" s="32">
        <v>756</v>
      </c>
      <c r="I75" s="32">
        <v>629</v>
      </c>
      <c r="J75" s="32">
        <v>563</v>
      </c>
      <c r="K75" s="32">
        <v>771</v>
      </c>
      <c r="L75" s="32">
        <v>1235</v>
      </c>
      <c r="M75" s="32">
        <v>1788</v>
      </c>
      <c r="N75" s="32">
        <v>479</v>
      </c>
      <c r="O75" s="33">
        <v>12290</v>
      </c>
    </row>
    <row r="76" spans="1:15" x14ac:dyDescent="0.3">
      <c r="A76" s="22">
        <v>3000162186</v>
      </c>
      <c r="B76" s="25" t="s">
        <v>26</v>
      </c>
      <c r="C76" s="32">
        <v>347</v>
      </c>
      <c r="D76" s="32">
        <v>425</v>
      </c>
      <c r="E76" s="32">
        <v>652</v>
      </c>
      <c r="F76" s="32">
        <v>425</v>
      </c>
      <c r="G76" s="32">
        <v>177</v>
      </c>
      <c r="H76" s="32">
        <v>499</v>
      </c>
      <c r="I76" s="32">
        <v>183</v>
      </c>
      <c r="J76" s="32">
        <v>138</v>
      </c>
      <c r="K76" s="32">
        <v>341</v>
      </c>
      <c r="L76" s="32">
        <v>572</v>
      </c>
      <c r="M76" s="32">
        <v>826</v>
      </c>
      <c r="N76" s="32">
        <v>222</v>
      </c>
      <c r="O76" s="33">
        <v>4807</v>
      </c>
    </row>
    <row r="77" spans="1:15" x14ac:dyDescent="0.3">
      <c r="A77" s="22">
        <v>8200178020</v>
      </c>
      <c r="B77" s="15" t="s">
        <v>69</v>
      </c>
      <c r="C77" s="32">
        <v>13227</v>
      </c>
      <c r="D77" s="32">
        <v>14972</v>
      </c>
      <c r="E77" s="32">
        <v>14725</v>
      </c>
      <c r="F77" s="32">
        <v>16947</v>
      </c>
      <c r="G77" s="32">
        <v>17489</v>
      </c>
      <c r="H77" s="32">
        <v>13398</v>
      </c>
      <c r="I77" s="32">
        <v>13111</v>
      </c>
      <c r="J77" s="32">
        <v>12145</v>
      </c>
      <c r="K77" s="32">
        <v>11476</v>
      </c>
      <c r="L77" s="32">
        <v>15712</v>
      </c>
      <c r="M77" s="32">
        <v>16286</v>
      </c>
      <c r="N77" s="32">
        <v>10319</v>
      </c>
      <c r="O77" s="33">
        <v>169807</v>
      </c>
    </row>
    <row r="78" spans="1:15" x14ac:dyDescent="0.3">
      <c r="A78" s="22">
        <v>8200178014</v>
      </c>
      <c r="B78" s="15" t="s">
        <v>70</v>
      </c>
      <c r="C78" s="32">
        <v>13189</v>
      </c>
      <c r="D78" s="32">
        <v>14142</v>
      </c>
      <c r="E78" s="32">
        <v>15276</v>
      </c>
      <c r="F78" s="32">
        <v>16144</v>
      </c>
      <c r="G78" s="32">
        <v>13496</v>
      </c>
      <c r="H78" s="32">
        <v>10541</v>
      </c>
      <c r="I78" s="32">
        <v>11124</v>
      </c>
      <c r="J78" s="32">
        <v>11446</v>
      </c>
      <c r="K78" s="32">
        <v>12454</v>
      </c>
      <c r="L78" s="32">
        <v>17131</v>
      </c>
      <c r="M78" s="32">
        <v>17219</v>
      </c>
      <c r="N78" s="32">
        <v>11497</v>
      </c>
      <c r="O78" s="33">
        <v>163659</v>
      </c>
    </row>
    <row r="79" spans="1:15" x14ac:dyDescent="0.3">
      <c r="A79" s="22">
        <v>3000162165</v>
      </c>
      <c r="B79" s="15" t="s">
        <v>22</v>
      </c>
      <c r="C79" s="32">
        <v>426</v>
      </c>
      <c r="D79" s="32">
        <v>463</v>
      </c>
      <c r="E79" s="32">
        <v>527</v>
      </c>
      <c r="F79" s="32">
        <v>433</v>
      </c>
      <c r="G79" s="32">
        <v>358</v>
      </c>
      <c r="H79" s="32">
        <v>386</v>
      </c>
      <c r="I79" s="32">
        <v>238</v>
      </c>
      <c r="J79" s="32">
        <v>187</v>
      </c>
      <c r="K79" s="32">
        <v>598</v>
      </c>
      <c r="L79" s="32">
        <v>772</v>
      </c>
      <c r="M79" s="32">
        <v>920</v>
      </c>
      <c r="N79" s="32">
        <v>387</v>
      </c>
      <c r="O79" s="33">
        <v>5695</v>
      </c>
    </row>
    <row r="80" spans="1:15" x14ac:dyDescent="0.3">
      <c r="A80" s="22">
        <v>3000162194</v>
      </c>
      <c r="B80" s="15" t="s">
        <v>31</v>
      </c>
      <c r="C80" s="32">
        <v>1280</v>
      </c>
      <c r="D80" s="32">
        <v>1379</v>
      </c>
      <c r="E80" s="32">
        <v>1993</v>
      </c>
      <c r="F80" s="32">
        <v>1650</v>
      </c>
      <c r="G80" s="32">
        <v>837</v>
      </c>
      <c r="H80" s="32">
        <v>678</v>
      </c>
      <c r="I80" s="32">
        <v>593</v>
      </c>
      <c r="J80" s="32">
        <v>476</v>
      </c>
      <c r="K80" s="32">
        <v>1523</v>
      </c>
      <c r="L80" s="32">
        <v>2894</v>
      </c>
      <c r="M80" s="32">
        <v>3211</v>
      </c>
      <c r="N80" s="32">
        <v>764</v>
      </c>
      <c r="O80" s="33">
        <v>17278</v>
      </c>
    </row>
    <row r="81" spans="1:15" x14ac:dyDescent="0.3">
      <c r="A81" s="22">
        <v>3000162196</v>
      </c>
      <c r="B81" s="25" t="s">
        <v>47</v>
      </c>
      <c r="C81" s="32">
        <v>1807</v>
      </c>
      <c r="D81" s="32">
        <v>2731</v>
      </c>
      <c r="E81" s="32">
        <v>4226</v>
      </c>
      <c r="F81" s="32">
        <v>2460</v>
      </c>
      <c r="G81" s="32">
        <v>1226</v>
      </c>
      <c r="H81" s="32">
        <v>1187</v>
      </c>
      <c r="I81" s="32">
        <v>1229</v>
      </c>
      <c r="J81" s="32">
        <v>1024</v>
      </c>
      <c r="K81" s="32">
        <v>2192</v>
      </c>
      <c r="L81" s="32">
        <v>3675</v>
      </c>
      <c r="M81" s="32">
        <v>4951</v>
      </c>
      <c r="N81" s="32">
        <v>1240</v>
      </c>
      <c r="O81" s="33">
        <v>27948</v>
      </c>
    </row>
    <row r="82" spans="1:15" x14ac:dyDescent="0.3">
      <c r="A82" s="22">
        <v>3000162197</v>
      </c>
      <c r="B82" s="15" t="s">
        <v>65</v>
      </c>
      <c r="C82" s="32">
        <v>6346</v>
      </c>
      <c r="D82" s="32">
        <v>8107</v>
      </c>
      <c r="E82" s="32">
        <v>11092</v>
      </c>
      <c r="F82" s="32">
        <v>6436</v>
      </c>
      <c r="G82" s="32">
        <v>4392</v>
      </c>
      <c r="H82" s="32">
        <v>4620</v>
      </c>
      <c r="I82" s="32">
        <v>4939</v>
      </c>
      <c r="J82" s="32">
        <v>4425</v>
      </c>
      <c r="K82" s="32">
        <v>5957</v>
      </c>
      <c r="L82" s="32">
        <v>10374</v>
      </c>
      <c r="M82" s="32">
        <v>12675</v>
      </c>
      <c r="N82" s="32">
        <v>5046</v>
      </c>
      <c r="O82" s="33">
        <v>84409</v>
      </c>
    </row>
    <row r="83" spans="1:15" x14ac:dyDescent="0.3">
      <c r="A83" s="22">
        <v>3000161726</v>
      </c>
      <c r="B83" s="15" t="s">
        <v>8</v>
      </c>
      <c r="C83" s="32">
        <v>28</v>
      </c>
      <c r="D83" s="32">
        <v>68</v>
      </c>
      <c r="E83" s="32">
        <v>61</v>
      </c>
      <c r="F83" s="32">
        <v>65</v>
      </c>
      <c r="G83" s="32">
        <v>58</v>
      </c>
      <c r="H83" s="32">
        <v>40</v>
      </c>
      <c r="I83" s="32">
        <v>73</v>
      </c>
      <c r="J83" s="32">
        <v>47</v>
      </c>
      <c r="K83" s="32">
        <v>28</v>
      </c>
      <c r="L83" s="32">
        <v>51</v>
      </c>
      <c r="M83" s="32">
        <v>48</v>
      </c>
      <c r="N83" s="32">
        <v>74</v>
      </c>
      <c r="O83" s="33">
        <v>641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37" zoomScaleNormal="100" workbookViewId="0">
      <selection activeCell="D60" sqref="D60"/>
    </sheetView>
  </sheetViews>
  <sheetFormatPr defaultColWidth="9.109375" defaultRowHeight="13.2" x14ac:dyDescent="0.25"/>
  <cols>
    <col min="1" max="1" width="44.33203125" style="37" bestFit="1" customWidth="1"/>
    <col min="2" max="2" width="20.44140625" style="37" customWidth="1"/>
    <col min="3" max="3" width="20" style="37" customWidth="1"/>
    <col min="4" max="4" width="20.33203125" style="37" customWidth="1"/>
    <col min="5" max="16384" width="9.109375" style="37"/>
  </cols>
  <sheetData>
    <row r="1" spans="1:4" ht="15.6" x14ac:dyDescent="0.3">
      <c r="A1" s="36" t="s">
        <v>112</v>
      </c>
    </row>
    <row r="2" spans="1:4" ht="15.6" x14ac:dyDescent="0.3">
      <c r="A2" s="38" t="s">
        <v>113</v>
      </c>
    </row>
    <row r="3" spans="1:4" ht="13.8" thickBot="1" x14ac:dyDescent="0.3"/>
    <row r="4" spans="1:4" ht="36.75" customHeight="1" thickBot="1" x14ac:dyDescent="0.3">
      <c r="A4" s="39" t="s">
        <v>114</v>
      </c>
      <c r="B4" s="40">
        <v>2009</v>
      </c>
      <c r="C4" s="41">
        <v>2010</v>
      </c>
      <c r="D4" s="42">
        <v>2011</v>
      </c>
    </row>
    <row r="5" spans="1:4" ht="55.5" customHeight="1" thickBot="1" x14ac:dyDescent="0.3">
      <c r="A5" s="43"/>
      <c r="B5" s="44" t="s">
        <v>115</v>
      </c>
      <c r="C5" s="44" t="s">
        <v>115</v>
      </c>
      <c r="D5" s="44" t="s">
        <v>115</v>
      </c>
    </row>
    <row r="6" spans="1:4" ht="12.75" customHeight="1" x14ac:dyDescent="0.25">
      <c r="A6" s="45" t="s">
        <v>116</v>
      </c>
      <c r="B6" s="46"/>
      <c r="C6" s="46"/>
      <c r="D6" s="47"/>
    </row>
    <row r="7" spans="1:4" x14ac:dyDescent="0.25">
      <c r="A7" s="48" t="s">
        <v>21</v>
      </c>
      <c r="B7" s="49">
        <v>2992</v>
      </c>
      <c r="C7" s="50">
        <v>3187</v>
      </c>
      <c r="D7" s="51">
        <v>3182</v>
      </c>
    </row>
    <row r="8" spans="1:4" x14ac:dyDescent="0.25">
      <c r="A8" s="52" t="s">
        <v>12</v>
      </c>
      <c r="B8" s="53">
        <v>42527</v>
      </c>
      <c r="C8" s="53">
        <v>1629</v>
      </c>
      <c r="D8" s="54">
        <v>4716</v>
      </c>
    </row>
    <row r="9" spans="1:4" x14ac:dyDescent="0.25">
      <c r="A9" s="52" t="s">
        <v>58</v>
      </c>
      <c r="B9" s="53">
        <v>28366</v>
      </c>
      <c r="C9" s="53">
        <v>28790</v>
      </c>
      <c r="D9" s="54">
        <v>35662</v>
      </c>
    </row>
    <row r="10" spans="1:4" x14ac:dyDescent="0.25">
      <c r="A10" s="52" t="s">
        <v>52</v>
      </c>
      <c r="B10" s="55">
        <v>24523</v>
      </c>
      <c r="C10" s="55">
        <v>21617</v>
      </c>
      <c r="D10" s="56">
        <v>19246</v>
      </c>
    </row>
    <row r="11" spans="1:4" x14ac:dyDescent="0.25">
      <c r="A11" s="52" t="s">
        <v>16</v>
      </c>
      <c r="B11" s="53">
        <v>9974</v>
      </c>
      <c r="C11" s="53">
        <v>5901</v>
      </c>
      <c r="D11" s="54">
        <v>10803</v>
      </c>
    </row>
    <row r="12" spans="1:4" x14ac:dyDescent="0.25">
      <c r="A12" s="52" t="s">
        <v>11</v>
      </c>
      <c r="B12" s="53">
        <v>915</v>
      </c>
      <c r="C12" s="53">
        <v>1222</v>
      </c>
      <c r="D12" s="54">
        <v>750</v>
      </c>
    </row>
    <row r="13" spans="1:4" x14ac:dyDescent="0.25">
      <c r="A13" s="52" t="s">
        <v>79</v>
      </c>
      <c r="B13" s="53">
        <v>1283</v>
      </c>
      <c r="C13" s="57">
        <v>1454</v>
      </c>
      <c r="D13" s="58">
        <v>1240</v>
      </c>
    </row>
    <row r="14" spans="1:4" x14ac:dyDescent="0.25">
      <c r="A14" s="52" t="s">
        <v>3</v>
      </c>
      <c r="B14" s="53"/>
      <c r="C14" s="53"/>
      <c r="D14" s="54"/>
    </row>
    <row r="15" spans="1:4" x14ac:dyDescent="0.25">
      <c r="A15" s="52" t="s">
        <v>32</v>
      </c>
      <c r="B15" s="53">
        <v>1991</v>
      </c>
      <c r="C15" s="53">
        <v>1995</v>
      </c>
      <c r="D15" s="54">
        <v>2276</v>
      </c>
    </row>
    <row r="16" spans="1:4" x14ac:dyDescent="0.25">
      <c r="A16" s="52" t="s">
        <v>24</v>
      </c>
      <c r="B16" s="53">
        <v>1921</v>
      </c>
      <c r="C16" s="53">
        <v>2071</v>
      </c>
      <c r="D16" s="54">
        <v>1820</v>
      </c>
    </row>
    <row r="17" spans="1:4" x14ac:dyDescent="0.25">
      <c r="A17" s="52" t="s">
        <v>29</v>
      </c>
      <c r="B17" s="53">
        <v>1546</v>
      </c>
      <c r="C17" s="53">
        <v>1253</v>
      </c>
      <c r="D17" s="54">
        <v>1241</v>
      </c>
    </row>
    <row r="18" spans="1:4" x14ac:dyDescent="0.25">
      <c r="A18" s="52" t="s">
        <v>117</v>
      </c>
      <c r="B18" s="53">
        <v>2</v>
      </c>
      <c r="C18" s="53">
        <v>66</v>
      </c>
      <c r="D18" s="54">
        <v>7</v>
      </c>
    </row>
    <row r="19" spans="1:4" x14ac:dyDescent="0.25">
      <c r="A19" s="52" t="s">
        <v>50</v>
      </c>
      <c r="B19" s="53">
        <v>13288</v>
      </c>
      <c r="C19" s="53">
        <v>11616</v>
      </c>
      <c r="D19" s="54">
        <v>12611</v>
      </c>
    </row>
    <row r="20" spans="1:4" ht="13.8" thickBot="1" x14ac:dyDescent="0.3">
      <c r="A20" s="59" t="s">
        <v>27</v>
      </c>
      <c r="B20" s="60">
        <v>9826</v>
      </c>
      <c r="C20" s="60">
        <v>8942</v>
      </c>
      <c r="D20" s="61">
        <v>8556</v>
      </c>
    </row>
    <row r="21" spans="1:4" ht="13.8" thickBot="1" x14ac:dyDescent="0.3">
      <c r="A21" s="62" t="s">
        <v>118</v>
      </c>
      <c r="B21" s="63">
        <f>SUM(B7:B20)</f>
        <v>139154</v>
      </c>
      <c r="C21" s="63">
        <f>SUM(C7:C20)</f>
        <v>89743</v>
      </c>
      <c r="D21" s="64">
        <f>SUM(D7:D20)</f>
        <v>102110</v>
      </c>
    </row>
    <row r="22" spans="1:4" x14ac:dyDescent="0.25">
      <c r="A22" s="48"/>
      <c r="B22" s="50"/>
      <c r="C22" s="50"/>
      <c r="D22" s="51"/>
    </row>
    <row r="23" spans="1:4" x14ac:dyDescent="0.25">
      <c r="A23" s="65" t="s">
        <v>119</v>
      </c>
      <c r="B23" s="53"/>
      <c r="C23" s="53"/>
      <c r="D23" s="54"/>
    </row>
    <row r="24" spans="1:4" x14ac:dyDescent="0.25">
      <c r="A24" s="66" t="s">
        <v>10</v>
      </c>
      <c r="B24" s="53">
        <v>261</v>
      </c>
      <c r="C24" s="53">
        <v>120</v>
      </c>
      <c r="D24" s="54">
        <v>78</v>
      </c>
    </row>
    <row r="25" spans="1:4" x14ac:dyDescent="0.25">
      <c r="A25" s="52" t="s">
        <v>56</v>
      </c>
      <c r="B25" s="53">
        <v>14504</v>
      </c>
      <c r="C25" s="53">
        <v>14385</v>
      </c>
      <c r="D25" s="54">
        <v>15848</v>
      </c>
    </row>
    <row r="26" spans="1:4" x14ac:dyDescent="0.25">
      <c r="A26" s="52" t="s">
        <v>43</v>
      </c>
      <c r="B26" s="53">
        <v>19614</v>
      </c>
      <c r="C26" s="53">
        <v>23202</v>
      </c>
      <c r="D26" s="54">
        <v>26824</v>
      </c>
    </row>
    <row r="27" spans="1:4" x14ac:dyDescent="0.25">
      <c r="A27" s="52" t="s">
        <v>71</v>
      </c>
      <c r="B27" s="53">
        <v>88614</v>
      </c>
      <c r="C27" s="53">
        <v>101756</v>
      </c>
      <c r="D27" s="54">
        <v>101582</v>
      </c>
    </row>
    <row r="28" spans="1:4" x14ac:dyDescent="0.25">
      <c r="A28" s="52" t="s">
        <v>70</v>
      </c>
      <c r="B28" s="53">
        <v>73957</v>
      </c>
      <c r="C28" s="53">
        <v>73811</v>
      </c>
      <c r="D28" s="54">
        <v>67538</v>
      </c>
    </row>
    <row r="29" spans="1:4" x14ac:dyDescent="0.25">
      <c r="A29" s="52" t="s">
        <v>120</v>
      </c>
      <c r="B29" s="53"/>
      <c r="C29" s="53"/>
      <c r="D29" s="54"/>
    </row>
    <row r="30" spans="1:4" x14ac:dyDescent="0.25">
      <c r="A30" s="52" t="s">
        <v>57</v>
      </c>
      <c r="B30" s="53">
        <v>34515</v>
      </c>
      <c r="C30" s="53">
        <v>34890</v>
      </c>
      <c r="D30" s="54">
        <v>35245</v>
      </c>
    </row>
    <row r="31" spans="1:4" x14ac:dyDescent="0.25">
      <c r="A31" s="52" t="s">
        <v>121</v>
      </c>
      <c r="B31" s="53"/>
      <c r="C31" s="53"/>
      <c r="D31" s="54"/>
    </row>
    <row r="32" spans="1:4" x14ac:dyDescent="0.25">
      <c r="A32" s="15" t="s">
        <v>28</v>
      </c>
      <c r="B32" s="53">
        <v>1720</v>
      </c>
      <c r="C32" s="53">
        <v>1576</v>
      </c>
      <c r="D32" s="54">
        <v>1835</v>
      </c>
    </row>
    <row r="33" spans="1:4" x14ac:dyDescent="0.25">
      <c r="A33" s="52" t="s">
        <v>122</v>
      </c>
      <c r="B33" s="53"/>
      <c r="C33" s="53"/>
      <c r="D33" s="54"/>
    </row>
    <row r="34" spans="1:4" x14ac:dyDescent="0.25">
      <c r="A34" s="15" t="s">
        <v>59</v>
      </c>
      <c r="B34" s="53">
        <v>12240</v>
      </c>
      <c r="C34" s="53">
        <v>12542</v>
      </c>
      <c r="D34" s="54">
        <v>12901</v>
      </c>
    </row>
    <row r="35" spans="1:4" x14ac:dyDescent="0.25">
      <c r="A35" s="15" t="s">
        <v>25</v>
      </c>
      <c r="B35" s="53">
        <v>1622</v>
      </c>
      <c r="C35" s="53">
        <v>1055</v>
      </c>
      <c r="D35" s="54">
        <v>1056</v>
      </c>
    </row>
    <row r="36" spans="1:4" x14ac:dyDescent="0.25">
      <c r="A36" s="15" t="s">
        <v>44</v>
      </c>
      <c r="B36" s="53">
        <v>4916</v>
      </c>
      <c r="C36" s="53">
        <v>3857</v>
      </c>
      <c r="D36" s="54">
        <v>3737</v>
      </c>
    </row>
    <row r="37" spans="1:4" x14ac:dyDescent="0.25">
      <c r="A37" s="52" t="s">
        <v>123</v>
      </c>
      <c r="B37" s="53">
        <v>257</v>
      </c>
      <c r="C37" s="53">
        <v>467</v>
      </c>
      <c r="D37" s="54">
        <v>670</v>
      </c>
    </row>
    <row r="38" spans="1:4" x14ac:dyDescent="0.25">
      <c r="A38" s="52" t="s">
        <v>124</v>
      </c>
      <c r="B38" s="53"/>
      <c r="C38" s="53"/>
      <c r="D38" s="54"/>
    </row>
    <row r="39" spans="1:4" x14ac:dyDescent="0.25">
      <c r="A39" s="15" t="s">
        <v>23</v>
      </c>
      <c r="B39" s="53">
        <v>667</v>
      </c>
      <c r="C39" s="53">
        <v>948</v>
      </c>
      <c r="D39" s="54">
        <v>868</v>
      </c>
    </row>
    <row r="40" spans="1:4" x14ac:dyDescent="0.25">
      <c r="A40" s="15" t="s">
        <v>33</v>
      </c>
      <c r="B40" s="53">
        <v>10227</v>
      </c>
      <c r="C40" s="53">
        <v>12714</v>
      </c>
      <c r="D40" s="54">
        <v>14183</v>
      </c>
    </row>
    <row r="41" spans="1:4" x14ac:dyDescent="0.25">
      <c r="A41" s="52" t="s">
        <v>125</v>
      </c>
      <c r="B41" s="53"/>
      <c r="C41" s="53"/>
      <c r="D41" s="54"/>
    </row>
    <row r="42" spans="1:4" ht="13.8" thickBot="1" x14ac:dyDescent="0.3">
      <c r="A42" s="59" t="s">
        <v>69</v>
      </c>
      <c r="B42" s="60">
        <v>50815</v>
      </c>
      <c r="C42" s="60">
        <v>52329</v>
      </c>
      <c r="D42" s="61">
        <v>59446</v>
      </c>
    </row>
    <row r="43" spans="1:4" ht="13.8" thickBot="1" x14ac:dyDescent="0.3">
      <c r="A43" s="62" t="s">
        <v>126</v>
      </c>
      <c r="B43" s="63">
        <f>SUM(B24:B42)</f>
        <v>313929</v>
      </c>
      <c r="C43" s="63">
        <f>SUM(C24:C42)</f>
        <v>333652</v>
      </c>
      <c r="D43" s="64">
        <f>SUM(D24:D42)</f>
        <v>341811</v>
      </c>
    </row>
    <row r="44" spans="1:4" x14ac:dyDescent="0.25">
      <c r="A44" s="48"/>
      <c r="B44" s="50"/>
      <c r="C44" s="50"/>
      <c r="D44" s="51"/>
    </row>
    <row r="45" spans="1:4" x14ac:dyDescent="0.25">
      <c r="A45" s="65" t="s">
        <v>127</v>
      </c>
      <c r="B45" s="53"/>
      <c r="C45" s="53"/>
      <c r="D45" s="54"/>
    </row>
    <row r="46" spans="1:4" x14ac:dyDescent="0.25">
      <c r="A46" s="66" t="s">
        <v>6</v>
      </c>
      <c r="B46" s="53"/>
      <c r="C46" s="53"/>
      <c r="D46" s="54"/>
    </row>
    <row r="47" spans="1:4" x14ac:dyDescent="0.25">
      <c r="A47" s="52" t="s">
        <v>49</v>
      </c>
      <c r="B47" s="53">
        <v>19626</v>
      </c>
      <c r="C47" s="53">
        <v>15738</v>
      </c>
      <c r="D47" s="54">
        <v>15238</v>
      </c>
    </row>
    <row r="48" spans="1:4" x14ac:dyDescent="0.25">
      <c r="A48" s="52" t="s">
        <v>51</v>
      </c>
      <c r="B48" s="53">
        <v>14561</v>
      </c>
      <c r="C48" s="53">
        <v>17577</v>
      </c>
      <c r="D48" s="67">
        <v>19732</v>
      </c>
    </row>
    <row r="49" spans="1:4" x14ac:dyDescent="0.25">
      <c r="A49" s="52" t="s">
        <v>40</v>
      </c>
      <c r="B49" s="53">
        <v>9768</v>
      </c>
      <c r="C49" s="53">
        <v>7224</v>
      </c>
      <c r="D49" s="54">
        <v>6944</v>
      </c>
    </row>
    <row r="50" spans="1:4" x14ac:dyDescent="0.25">
      <c r="A50" s="52" t="s">
        <v>41</v>
      </c>
      <c r="B50" s="53">
        <v>4711</v>
      </c>
      <c r="C50" s="53">
        <v>10678</v>
      </c>
      <c r="D50" s="54">
        <v>5693</v>
      </c>
    </row>
    <row r="51" spans="1:4" x14ac:dyDescent="0.25">
      <c r="A51" s="52" t="s">
        <v>66</v>
      </c>
      <c r="B51" s="53">
        <v>66196</v>
      </c>
      <c r="C51" s="53">
        <v>67222</v>
      </c>
      <c r="D51" s="54">
        <v>66148</v>
      </c>
    </row>
    <row r="52" spans="1:4" x14ac:dyDescent="0.25">
      <c r="A52" s="52" t="s">
        <v>19</v>
      </c>
      <c r="B52" s="53"/>
      <c r="C52" s="53"/>
      <c r="D52" s="54"/>
    </row>
    <row r="53" spans="1:4" x14ac:dyDescent="0.25">
      <c r="A53" s="52" t="s">
        <v>18</v>
      </c>
      <c r="B53" s="53"/>
      <c r="C53" s="53"/>
      <c r="D53" s="54"/>
    </row>
    <row r="54" spans="1:4" x14ac:dyDescent="0.25">
      <c r="A54" s="52" t="s">
        <v>60</v>
      </c>
      <c r="B54" s="53">
        <v>55359</v>
      </c>
      <c r="C54" s="53">
        <v>52807</v>
      </c>
      <c r="D54" s="54">
        <v>51527</v>
      </c>
    </row>
    <row r="55" spans="1:4" x14ac:dyDescent="0.25">
      <c r="A55" s="52" t="s">
        <v>14</v>
      </c>
      <c r="B55" s="53">
        <v>1751</v>
      </c>
      <c r="C55" s="53">
        <v>1929</v>
      </c>
      <c r="D55" s="54">
        <v>1577</v>
      </c>
    </row>
    <row r="56" spans="1:4" x14ac:dyDescent="0.25">
      <c r="A56" s="52" t="s">
        <v>55</v>
      </c>
      <c r="B56" s="53">
        <v>11503</v>
      </c>
      <c r="C56" s="53">
        <v>15482</v>
      </c>
      <c r="D56" s="54">
        <v>16670</v>
      </c>
    </row>
    <row r="57" spans="1:4" x14ac:dyDescent="0.25">
      <c r="A57" s="52" t="s">
        <v>35</v>
      </c>
      <c r="B57" s="53">
        <v>6931</v>
      </c>
      <c r="C57" s="53">
        <v>5629</v>
      </c>
      <c r="D57" s="54">
        <v>5708</v>
      </c>
    </row>
    <row r="58" spans="1:4" x14ac:dyDescent="0.25">
      <c r="A58" s="52" t="s">
        <v>61</v>
      </c>
      <c r="B58" s="53">
        <v>34055</v>
      </c>
      <c r="C58" s="53">
        <v>32905</v>
      </c>
      <c r="D58" s="54">
        <v>34386</v>
      </c>
    </row>
    <row r="59" spans="1:4" x14ac:dyDescent="0.25">
      <c r="A59" s="15" t="s">
        <v>30</v>
      </c>
      <c r="B59" s="53">
        <v>940</v>
      </c>
      <c r="C59" s="53">
        <v>1482</v>
      </c>
      <c r="D59" s="54">
        <v>1995</v>
      </c>
    </row>
    <row r="60" spans="1:4" x14ac:dyDescent="0.25">
      <c r="A60" s="52" t="s">
        <v>67</v>
      </c>
      <c r="B60" s="53">
        <v>65946</v>
      </c>
      <c r="C60" s="53">
        <v>61702</v>
      </c>
      <c r="D60" s="54">
        <v>65718</v>
      </c>
    </row>
    <row r="61" spans="1:4" x14ac:dyDescent="0.25">
      <c r="A61" s="52" t="s">
        <v>74</v>
      </c>
      <c r="B61" s="53">
        <v>216279</v>
      </c>
      <c r="C61" s="53">
        <v>205921</v>
      </c>
      <c r="D61" s="54">
        <v>214110</v>
      </c>
    </row>
    <row r="62" spans="1:4" x14ac:dyDescent="0.25">
      <c r="A62" s="52" t="s">
        <v>63</v>
      </c>
      <c r="B62" s="53">
        <v>61366</v>
      </c>
      <c r="C62" s="53">
        <v>64023</v>
      </c>
      <c r="D62" s="54">
        <v>72654</v>
      </c>
    </row>
    <row r="63" spans="1:4" x14ac:dyDescent="0.25">
      <c r="A63" s="15" t="s">
        <v>80</v>
      </c>
      <c r="B63" s="53">
        <v>77729</v>
      </c>
      <c r="C63" s="53">
        <v>76851</v>
      </c>
      <c r="D63" s="54">
        <v>77168</v>
      </c>
    </row>
    <row r="64" spans="1:4" x14ac:dyDescent="0.25">
      <c r="A64" s="52" t="s">
        <v>48</v>
      </c>
      <c r="B64" s="53">
        <v>17504</v>
      </c>
      <c r="C64" s="53">
        <v>14967</v>
      </c>
      <c r="D64" s="54">
        <v>15093</v>
      </c>
    </row>
    <row r="65" spans="1:4" x14ac:dyDescent="0.25">
      <c r="A65" s="52" t="s">
        <v>47</v>
      </c>
      <c r="B65" s="53">
        <v>4511</v>
      </c>
      <c r="C65" s="53">
        <v>4017</v>
      </c>
      <c r="D65" s="54">
        <v>4674</v>
      </c>
    </row>
    <row r="66" spans="1:4" ht="13.8" thickBot="1" x14ac:dyDescent="0.3">
      <c r="A66" s="59" t="s">
        <v>65</v>
      </c>
      <c r="B66" s="60">
        <v>28760</v>
      </c>
      <c r="C66" s="60">
        <v>24506</v>
      </c>
      <c r="D66" s="61">
        <v>22626</v>
      </c>
    </row>
    <row r="67" spans="1:4" ht="13.8" thickBot="1" x14ac:dyDescent="0.3">
      <c r="A67" s="62" t="s">
        <v>128</v>
      </c>
      <c r="B67" s="63">
        <f>SUM(B47:B66)</f>
        <v>697496</v>
      </c>
      <c r="C67" s="63">
        <f>SUM(C47:C66)</f>
        <v>680660</v>
      </c>
      <c r="D67" s="64">
        <f>SUM(D47:D66)</f>
        <v>697661</v>
      </c>
    </row>
    <row r="68" spans="1:4" x14ac:dyDescent="0.25">
      <c r="A68" s="48"/>
      <c r="B68" s="50"/>
      <c r="C68" s="50"/>
      <c r="D68" s="51"/>
    </row>
    <row r="69" spans="1:4" x14ac:dyDescent="0.25">
      <c r="A69" s="65" t="s">
        <v>129</v>
      </c>
      <c r="B69" s="53"/>
      <c r="C69" s="53"/>
      <c r="D69" s="54"/>
    </row>
    <row r="70" spans="1:4" x14ac:dyDescent="0.25">
      <c r="A70" s="52" t="s">
        <v>38</v>
      </c>
      <c r="B70" s="53">
        <v>223</v>
      </c>
      <c r="C70" s="53">
        <v>201</v>
      </c>
      <c r="D70" s="54">
        <v>145</v>
      </c>
    </row>
    <row r="71" spans="1:4" x14ac:dyDescent="0.25">
      <c r="A71" s="52" t="s">
        <v>17</v>
      </c>
      <c r="B71" s="53">
        <v>3036</v>
      </c>
      <c r="C71" s="53">
        <v>260</v>
      </c>
      <c r="D71" s="54">
        <v>169</v>
      </c>
    </row>
    <row r="72" spans="1:4" x14ac:dyDescent="0.25">
      <c r="A72" s="15" t="s">
        <v>7</v>
      </c>
      <c r="B72" s="53">
        <v>511</v>
      </c>
      <c r="C72" s="53">
        <v>493</v>
      </c>
      <c r="D72" s="54">
        <v>517</v>
      </c>
    </row>
    <row r="73" spans="1:4" x14ac:dyDescent="0.25">
      <c r="A73" s="15" t="s">
        <v>4</v>
      </c>
      <c r="B73" s="68">
        <v>295</v>
      </c>
      <c r="C73" s="68">
        <v>506</v>
      </c>
      <c r="D73" s="69">
        <v>432</v>
      </c>
    </row>
    <row r="74" spans="1:4" x14ac:dyDescent="0.25">
      <c r="A74" s="52" t="s">
        <v>36</v>
      </c>
      <c r="B74" s="53"/>
      <c r="C74" s="53"/>
      <c r="D74" s="54"/>
    </row>
    <row r="75" spans="1:4" x14ac:dyDescent="0.25">
      <c r="A75" s="52" t="s">
        <v>42</v>
      </c>
      <c r="B75" s="53">
        <v>25</v>
      </c>
      <c r="C75" s="53">
        <v>35</v>
      </c>
      <c r="D75" s="54">
        <v>1943</v>
      </c>
    </row>
    <row r="76" spans="1:4" x14ac:dyDescent="0.25">
      <c r="A76" s="52" t="s">
        <v>13</v>
      </c>
      <c r="B76" s="53">
        <v>582</v>
      </c>
      <c r="C76" s="53">
        <v>433</v>
      </c>
      <c r="D76" s="54">
        <v>515</v>
      </c>
    </row>
    <row r="77" spans="1:4" x14ac:dyDescent="0.25">
      <c r="A77" s="52" t="s">
        <v>53</v>
      </c>
      <c r="B77" s="53">
        <v>30806</v>
      </c>
      <c r="C77" s="53">
        <v>32327</v>
      </c>
      <c r="D77" s="54">
        <v>36820</v>
      </c>
    </row>
    <row r="78" spans="1:4" x14ac:dyDescent="0.25">
      <c r="A78" s="15" t="s">
        <v>34</v>
      </c>
      <c r="B78" s="53">
        <v>6053</v>
      </c>
      <c r="C78" s="53">
        <v>4899</v>
      </c>
      <c r="D78" s="54">
        <v>6135</v>
      </c>
    </row>
    <row r="79" spans="1:4" x14ac:dyDescent="0.25">
      <c r="A79" s="52" t="s">
        <v>9</v>
      </c>
      <c r="B79" s="53">
        <v>555</v>
      </c>
      <c r="C79" s="53">
        <v>466</v>
      </c>
      <c r="D79" s="54">
        <v>556</v>
      </c>
    </row>
    <row r="80" spans="1:4" x14ac:dyDescent="0.25">
      <c r="A80" s="70" t="s">
        <v>26</v>
      </c>
      <c r="B80" s="53">
        <v>486</v>
      </c>
      <c r="C80" s="53">
        <v>580</v>
      </c>
      <c r="D80" s="54">
        <v>542</v>
      </c>
    </row>
    <row r="81" spans="1:4" x14ac:dyDescent="0.25">
      <c r="A81" s="52" t="s">
        <v>72</v>
      </c>
      <c r="B81" s="53">
        <v>153614</v>
      </c>
      <c r="C81" s="53">
        <v>157073</v>
      </c>
      <c r="D81" s="54">
        <v>154723</v>
      </c>
    </row>
    <row r="82" spans="1:4" x14ac:dyDescent="0.25">
      <c r="A82" s="52" t="s">
        <v>73</v>
      </c>
      <c r="B82" s="53">
        <v>4759</v>
      </c>
      <c r="C82" s="53">
        <v>84523</v>
      </c>
      <c r="D82" s="54">
        <v>123270</v>
      </c>
    </row>
    <row r="83" spans="1:4" x14ac:dyDescent="0.25">
      <c r="A83" s="52" t="s">
        <v>68</v>
      </c>
      <c r="B83" s="53">
        <v>55566</v>
      </c>
      <c r="C83" s="53">
        <v>58491</v>
      </c>
      <c r="D83" s="54">
        <v>63872</v>
      </c>
    </row>
    <row r="84" spans="1:4" x14ac:dyDescent="0.25">
      <c r="A84" s="52" t="s">
        <v>45</v>
      </c>
      <c r="B84" s="53">
        <v>7896</v>
      </c>
      <c r="C84" s="53">
        <v>7034</v>
      </c>
      <c r="D84" s="54">
        <v>10325</v>
      </c>
    </row>
    <row r="85" spans="1:4" x14ac:dyDescent="0.25">
      <c r="A85" s="52" t="s">
        <v>64</v>
      </c>
      <c r="B85" s="53">
        <v>33497</v>
      </c>
      <c r="C85" s="53">
        <v>26514</v>
      </c>
      <c r="D85" s="54">
        <v>28082</v>
      </c>
    </row>
    <row r="86" spans="1:4" x14ac:dyDescent="0.25">
      <c r="A86" s="52" t="s">
        <v>20</v>
      </c>
      <c r="B86" s="53">
        <v>2272</v>
      </c>
      <c r="C86" s="53">
        <v>2609</v>
      </c>
      <c r="D86" s="54">
        <v>2048</v>
      </c>
    </row>
    <row r="87" spans="1:4" x14ac:dyDescent="0.25">
      <c r="A87" s="52" t="s">
        <v>46</v>
      </c>
      <c r="B87" s="53">
        <v>8549</v>
      </c>
      <c r="C87" s="53">
        <v>8032</v>
      </c>
      <c r="D87" s="54">
        <v>10309</v>
      </c>
    </row>
    <row r="88" spans="1:4" x14ac:dyDescent="0.25">
      <c r="A88" s="52" t="s">
        <v>62</v>
      </c>
      <c r="B88" s="53">
        <v>52946</v>
      </c>
      <c r="C88" s="53">
        <v>46959</v>
      </c>
      <c r="D88" s="54">
        <v>42841</v>
      </c>
    </row>
    <row r="89" spans="1:4" x14ac:dyDescent="0.25">
      <c r="A89" s="52" t="s">
        <v>54</v>
      </c>
      <c r="B89" s="53">
        <v>38169</v>
      </c>
      <c r="C89" s="53">
        <v>28919</v>
      </c>
      <c r="D89" s="54">
        <v>27162</v>
      </c>
    </row>
    <row r="90" spans="1:4" x14ac:dyDescent="0.25">
      <c r="A90" s="52" t="s">
        <v>39</v>
      </c>
      <c r="B90" s="53">
        <v>3951</v>
      </c>
      <c r="C90" s="53">
        <v>3371</v>
      </c>
      <c r="D90" s="54">
        <v>3209</v>
      </c>
    </row>
    <row r="91" spans="1:4" ht="13.8" thickBot="1" x14ac:dyDescent="0.3">
      <c r="A91" s="71" t="s">
        <v>31</v>
      </c>
      <c r="B91" s="60">
        <v>710</v>
      </c>
      <c r="C91" s="60">
        <v>885</v>
      </c>
      <c r="D91" s="61">
        <v>993</v>
      </c>
    </row>
    <row r="92" spans="1:4" ht="13.8" thickBot="1" x14ac:dyDescent="0.3">
      <c r="A92" s="72" t="s">
        <v>130</v>
      </c>
      <c r="B92" s="63">
        <f>SUM(B70:B91)</f>
        <v>404501</v>
      </c>
      <c r="C92" s="63">
        <f>SUM(C70:C91)</f>
        <v>464610</v>
      </c>
      <c r="D92" s="64">
        <f>SUM(D70:D91)</f>
        <v>514608</v>
      </c>
    </row>
    <row r="93" spans="1:4" ht="13.8" thickBot="1" x14ac:dyDescent="0.3">
      <c r="A93" s="73"/>
      <c r="B93" s="68"/>
      <c r="C93" s="68"/>
      <c r="D93" s="69"/>
    </row>
    <row r="94" spans="1:4" ht="13.8" thickBot="1" x14ac:dyDescent="0.3">
      <c r="A94" s="74" t="s">
        <v>131</v>
      </c>
      <c r="B94" s="75">
        <f>B92+B67+B43+B21</f>
        <v>1555080</v>
      </c>
      <c r="C94" s="75">
        <f>C92+C67+C43+C21</f>
        <v>1568665</v>
      </c>
      <c r="D94" s="75">
        <f>D92+D67+D43+D21</f>
        <v>1656190</v>
      </c>
    </row>
  </sheetData>
  <pageMargins left="0.7" right="0.7" top="0.75" bottom="0.75" header="0.3" footer="0.3"/>
  <pageSetup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Banding System</vt:lpstr>
      <vt:lpstr>Overview by Member</vt:lpstr>
      <vt:lpstr>Usage ACS Web Editions</vt:lpstr>
      <vt:lpstr>CRKN_Members</vt:lpstr>
      <vt:lpstr>'Banding System'!Print_Area</vt:lpstr>
      <vt:lpstr>'Banding System'!Print_Titles</vt:lpstr>
      <vt:lpstr>TIERS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2017-03-07T23:16:03Z</dcterms:modified>
</cp:coreProperties>
</file>