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ecrm-my.sharepoint.com/personal/david_seminaro_sagepub_com/Documents/Documents/2018/2019 OA Info/"/>
    </mc:Choice>
  </mc:AlternateContent>
  <bookViews>
    <workbookView xWindow="0" yWindow="0" windowWidth="20490" windowHeight="7620"/>
  </bookViews>
  <sheets>
    <sheet name="Discounted" sheetId="1" r:id="rId1"/>
    <sheet name="Society Exclusions" sheetId="2" r:id="rId2"/>
  </sheets>
  <externalReferences>
    <externalReference r:id="rId3"/>
  </externalReferences>
  <definedNames>
    <definedName name="_xlnm._FilterDatabase" localSheetId="0" hidden="1">Discounted!$A$1:$G$40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D41" i="1" s="1"/>
  <c r="C41" i="1" l="1"/>
  <c r="B3" i="1"/>
  <c r="D3" i="1" s="1"/>
  <c r="B4" i="1"/>
  <c r="D4" i="1" s="1"/>
  <c r="B5" i="1"/>
  <c r="C5" i="1" s="1"/>
  <c r="B6" i="1"/>
  <c r="D6" i="1" s="1"/>
  <c r="B7" i="1"/>
  <c r="D7" i="1" s="1"/>
  <c r="B8" i="1"/>
  <c r="D8" i="1" s="1"/>
  <c r="B9" i="1"/>
  <c r="C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B17" i="1"/>
  <c r="D17" i="1" s="1"/>
  <c r="B18" i="1"/>
  <c r="C18" i="1" s="1"/>
  <c r="B19" i="1"/>
  <c r="D19" i="1" s="1"/>
  <c r="B20" i="1"/>
  <c r="D20" i="1" s="1"/>
  <c r="B21" i="1"/>
  <c r="D21" i="1" s="1"/>
  <c r="B22" i="1"/>
  <c r="C22" i="1" s="1"/>
  <c r="B23" i="1"/>
  <c r="D23" i="1" s="1"/>
  <c r="B24" i="1"/>
  <c r="D24" i="1" s="1"/>
  <c r="B25" i="1"/>
  <c r="D25" i="1" s="1"/>
  <c r="B26" i="1"/>
  <c r="D26" i="1" s="1"/>
  <c r="B27" i="1"/>
  <c r="D27" i="1" s="1"/>
  <c r="B28" i="1"/>
  <c r="D28" i="1" s="1"/>
  <c r="B29" i="1"/>
  <c r="C29" i="1" s="1"/>
  <c r="B30" i="1"/>
  <c r="D30" i="1" s="1"/>
  <c r="B31" i="1"/>
  <c r="D31" i="1" s="1"/>
  <c r="B32" i="1"/>
  <c r="D32" i="1" s="1"/>
  <c r="B33" i="1"/>
  <c r="D33" i="1" s="1"/>
  <c r="B34" i="1"/>
  <c r="D34" i="1" s="1"/>
  <c r="B35" i="1"/>
  <c r="D35" i="1" s="1"/>
  <c r="B36" i="1"/>
  <c r="C36" i="1" s="1"/>
  <c r="B37" i="1"/>
  <c r="D37" i="1" s="1"/>
  <c r="B38" i="1"/>
  <c r="D38" i="1" s="1"/>
  <c r="B39" i="1"/>
  <c r="D39" i="1" s="1"/>
  <c r="B40" i="1"/>
  <c r="C40" i="1" s="1"/>
  <c r="B2" i="1"/>
  <c r="D2" i="1" s="1"/>
  <c r="C31" i="1" l="1"/>
  <c r="C39" i="1"/>
  <c r="C24" i="1"/>
  <c r="C17" i="1"/>
  <c r="D36" i="1"/>
  <c r="D9" i="1"/>
  <c r="C33" i="1"/>
  <c r="C28" i="1"/>
  <c r="C21" i="1"/>
  <c r="C16" i="1"/>
  <c r="C12" i="1"/>
  <c r="D40" i="1"/>
  <c r="D18" i="1"/>
  <c r="C4" i="1"/>
  <c r="D29" i="1"/>
  <c r="D22" i="1"/>
  <c r="C35" i="1"/>
  <c r="C32" i="1"/>
  <c r="C8" i="1"/>
  <c r="D5" i="1"/>
  <c r="C37" i="1"/>
  <c r="C30" i="1"/>
  <c r="C27" i="1"/>
  <c r="C25" i="1"/>
  <c r="C19" i="1"/>
  <c r="C14" i="1"/>
  <c r="C13" i="1"/>
  <c r="C11" i="1"/>
  <c r="C7" i="1"/>
  <c r="C3" i="1"/>
  <c r="C2" i="1"/>
  <c r="C38" i="1"/>
  <c r="C34" i="1"/>
  <c r="C26" i="1"/>
  <c r="C23" i="1"/>
  <c r="C20" i="1"/>
  <c r="C15" i="1"/>
  <c r="C10" i="1"/>
  <c r="C6" i="1"/>
</calcChain>
</file>

<file path=xl/sharedStrings.xml><?xml version="1.0" encoding="utf-8"?>
<sst xmlns="http://schemas.openxmlformats.org/spreadsheetml/2006/main" count="262" uniqueCount="183">
  <si>
    <t>Journal</t>
  </si>
  <si>
    <t>TLA</t>
  </si>
  <si>
    <t>L/J Code</t>
  </si>
  <si>
    <t>List Price</t>
  </si>
  <si>
    <t>Discounted price</t>
  </si>
  <si>
    <t>Type of discounted price</t>
  </si>
  <si>
    <t>Adsorption Science &amp; Technology</t>
  </si>
  <si>
    <t>AERA Open</t>
  </si>
  <si>
    <t>American Journal of Men’s Health</t>
  </si>
  <si>
    <t>Antiviral Chemistry and Chemotherapy</t>
  </si>
  <si>
    <t>Brain and Neuroscience Advances</t>
  </si>
  <si>
    <t>Cancer Control</t>
  </si>
  <si>
    <t>Chronic Respiratory Disease</t>
  </si>
  <si>
    <t>Chronic Stress</t>
  </si>
  <si>
    <t xml:space="preserve">Clinical and Applied Thrombosis/Hemostasis </t>
  </si>
  <si>
    <t>Clinical and Translational Neuroscience</t>
  </si>
  <si>
    <t>Contact</t>
  </si>
  <si>
    <t>Energy Exploration &amp; Exploitation</t>
  </si>
  <si>
    <t>Global Advances in Health and Medicine</t>
  </si>
  <si>
    <t>Global Qualitative Nursing Research</t>
  </si>
  <si>
    <t>Health Psychology Open</t>
  </si>
  <si>
    <t>Innate Immunity</t>
  </si>
  <si>
    <t>International Journal of Engineering Business Management</t>
  </si>
  <si>
    <t>International Journal of Micro Air Vehicles</t>
  </si>
  <si>
    <t>International Journal of Spray and Combustion Dynamics</t>
  </si>
  <si>
    <t>JCMS Case Reports</t>
  </si>
  <si>
    <t>Journal of Algorithms &amp; Computational Technology</t>
  </si>
  <si>
    <t>Journal of Biomimetics in Engineering</t>
  </si>
  <si>
    <t>Journal of Concussion</t>
  </si>
  <si>
    <t>Journal of Inborn Errors of Metabolism and Screening</t>
  </si>
  <si>
    <t>Journal of Low Frequency Noise, Vibration and Active Control</t>
  </si>
  <si>
    <t>Journal of Shoulder and Elbow Arthroplasty</t>
  </si>
  <si>
    <t>Journal of Textiles and Fibrous Materials</t>
  </si>
  <si>
    <t xml:space="preserve">Journal of the International Association of Providers of AIDS Care </t>
  </si>
  <si>
    <t>Measurement and Control</t>
  </si>
  <si>
    <t>Medicine Access @ Point of Care</t>
  </si>
  <si>
    <t>Multiple Sclerosis Journal – Experimental, Translational and Clinical</t>
  </si>
  <si>
    <t>Nephrology @ Point of Care</t>
  </si>
  <si>
    <t>Rheumatology Practice and Research</t>
  </si>
  <si>
    <t>SAGE Open Medical Case Reports</t>
  </si>
  <si>
    <t>SAGE Open Medicine</t>
  </si>
  <si>
    <t>Scars, Burns &amp; Healing</t>
  </si>
  <si>
    <t>Technology in Cancer Research &amp; Treatment</t>
  </si>
  <si>
    <t>Toxicology Research and Application</t>
  </si>
  <si>
    <t>Translational Research in Oral Oncology</t>
  </si>
  <si>
    <t>Introductory</t>
  </si>
  <si>
    <t>Default currency</t>
  </si>
  <si>
    <t>Discounted</t>
  </si>
  <si>
    <t>SAGE Open Nursing</t>
  </si>
  <si>
    <t>Journal Code</t>
  </si>
  <si>
    <t>Office</t>
  </si>
  <si>
    <t>Print ISSN</t>
  </si>
  <si>
    <t>Online ISSN</t>
  </si>
  <si>
    <t>First Year Published by SAGE</t>
  </si>
  <si>
    <t>CBA</t>
  </si>
  <si>
    <t>J766</t>
  </si>
  <si>
    <t>A Current Bibliography on African Affairs</t>
  </si>
  <si>
    <t>US</t>
  </si>
  <si>
    <t>0011-3255</t>
  </si>
  <si>
    <t>2376-6662</t>
  </si>
  <si>
    <t>2015</t>
  </si>
  <si>
    <t>AAX</t>
  </si>
  <si>
    <t>J767</t>
  </si>
  <si>
    <t>Abstracts in Anthropology</t>
  </si>
  <si>
    <t>0001-3455</t>
  </si>
  <si>
    <t>1557-5136</t>
  </si>
  <si>
    <t>ASR</t>
  </si>
  <si>
    <t>J653</t>
  </si>
  <si>
    <t>American Sociological Review</t>
  </si>
  <si>
    <t>0003-1224</t>
  </si>
  <si>
    <t>1939-8271</t>
  </si>
  <si>
    <t>2010</t>
  </si>
  <si>
    <t>CMR</t>
  </si>
  <si>
    <t>J838</t>
  </si>
  <si>
    <t>California Management Review</t>
  </si>
  <si>
    <t>0008-1256</t>
  </si>
  <si>
    <t>2162-8564</t>
  </si>
  <si>
    <t>2016</t>
  </si>
  <si>
    <t>CSX</t>
  </si>
  <si>
    <t>J654</t>
  </si>
  <si>
    <t>Contemporary Sociology: A Journal of Reviews</t>
  </si>
  <si>
    <t>0094-3061</t>
  </si>
  <si>
    <t>1939-8638</t>
  </si>
  <si>
    <t>CTX</t>
  </si>
  <si>
    <t>J675</t>
  </si>
  <si>
    <t>Contexts</t>
  </si>
  <si>
    <t>1536-5042</t>
  </si>
  <si>
    <t>1537-6052</t>
  </si>
  <si>
    <t>2011</t>
  </si>
  <si>
    <t>DCW</t>
  </si>
  <si>
    <t>L513</t>
  </si>
  <si>
    <t>Developmental Child Welfare</t>
  </si>
  <si>
    <t>UK</t>
  </si>
  <si>
    <t>2516-1032</t>
  </si>
  <si>
    <t>2516-1040</t>
  </si>
  <si>
    <t>2019</t>
  </si>
  <si>
    <t>FER</t>
  </si>
  <si>
    <t>L510</t>
  </si>
  <si>
    <t>Feminist Review</t>
  </si>
  <si>
    <t>0141-7789</t>
  </si>
  <si>
    <t>1466-4380</t>
  </si>
  <si>
    <t>HPM</t>
  </si>
  <si>
    <t>L152</t>
  </si>
  <si>
    <t>Handbook of Practice Management</t>
  </si>
  <si>
    <t>0962-144X</t>
  </si>
  <si>
    <t>2047-718X</t>
  </si>
  <si>
    <t>2013</t>
  </si>
  <si>
    <t>IOC</t>
  </si>
  <si>
    <t>L069</t>
  </si>
  <si>
    <t>Index on Censorship</t>
  </si>
  <si>
    <t>0306-4220</t>
  </si>
  <si>
    <t>1746-6067</t>
  </si>
  <si>
    <t>INO</t>
  </si>
  <si>
    <t>L075</t>
  </si>
  <si>
    <t>InnovAiT</t>
  </si>
  <si>
    <t>1755-7380</t>
  </si>
  <si>
    <t>1755-7399</t>
  </si>
  <si>
    <t>IAB</t>
  </si>
  <si>
    <t>L999</t>
  </si>
  <si>
    <t>International Political Science Abstracts / Documentation Politique Internationale</t>
  </si>
  <si>
    <t>0020-8345</t>
  </si>
  <si>
    <t>1751-9292</t>
  </si>
  <si>
    <t>2007</t>
  </si>
  <si>
    <t>HSB</t>
  </si>
  <si>
    <t>J655</t>
  </si>
  <si>
    <t>Journal of Health and Social Behavior</t>
  </si>
  <si>
    <t>0022-1465</t>
  </si>
  <si>
    <t>2150-6000</t>
  </si>
  <si>
    <t>INC</t>
  </si>
  <si>
    <t>L220</t>
  </si>
  <si>
    <t>Journal of the Intensive Care Society</t>
  </si>
  <si>
    <t>N/A</t>
  </si>
  <si>
    <t>1751-1437</t>
  </si>
  <si>
    <t>PAN</t>
  </si>
  <si>
    <t>L019</t>
  </si>
  <si>
    <t>Pain News</t>
  </si>
  <si>
    <t>2012</t>
  </si>
  <si>
    <t>PDK</t>
  </si>
  <si>
    <t>J750</t>
  </si>
  <si>
    <t>Phi Delta Kappan Magazine</t>
  </si>
  <si>
    <t>0031-7217</t>
  </si>
  <si>
    <t>1940-6487</t>
  </si>
  <si>
    <t>2014</t>
  </si>
  <si>
    <t>SJS</t>
  </si>
  <si>
    <t>L179</t>
  </si>
  <si>
    <t>Scandinavian Journal of Surgery</t>
  </si>
  <si>
    <t>1457-4969</t>
  </si>
  <si>
    <t>1799-7267</t>
  </si>
  <si>
    <t>SPQ</t>
  </si>
  <si>
    <t>J656</t>
  </si>
  <si>
    <t>Social Psychology Quarterly</t>
  </si>
  <si>
    <t>0190-2725</t>
  </si>
  <si>
    <t>1939-8999</t>
  </si>
  <si>
    <t>SMH</t>
  </si>
  <si>
    <t>J669</t>
  </si>
  <si>
    <t>Society and Mental Health</t>
  </si>
  <si>
    <t>2156-8693</t>
  </si>
  <si>
    <t>2156-8731</t>
  </si>
  <si>
    <t>SMX</t>
  </si>
  <si>
    <t>J657</t>
  </si>
  <si>
    <t>Sociological Methodology</t>
  </si>
  <si>
    <t>0081-1750</t>
  </si>
  <si>
    <t>1467-9531</t>
  </si>
  <si>
    <t>STX</t>
  </si>
  <si>
    <t>J658</t>
  </si>
  <si>
    <t>Sociological Theory</t>
  </si>
  <si>
    <t>0735-2751</t>
  </si>
  <si>
    <t>1467-9558</t>
  </si>
  <si>
    <t>SOE</t>
  </si>
  <si>
    <t>J660</t>
  </si>
  <si>
    <t>Sociology of Education</t>
  </si>
  <si>
    <t>0038-0407</t>
  </si>
  <si>
    <t>1939-8573</t>
  </si>
  <si>
    <t>SRE</t>
  </si>
  <si>
    <t>J727</t>
  </si>
  <si>
    <t>Sociology of Race and Ethnicity</t>
  </si>
  <si>
    <t>2332-6492</t>
  </si>
  <si>
    <t>2332-6506</t>
  </si>
  <si>
    <t>TSO</t>
  </si>
  <si>
    <t>J659</t>
  </si>
  <si>
    <t>Teaching Sociology</t>
  </si>
  <si>
    <t>0092-055X</t>
  </si>
  <si>
    <t>1939-862X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</si>
</sst>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2" borderId="1" xfId="0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2" xfId="0" applyFill="1" applyBorder="1"/>
    <xf numFmtId="0" fontId="1" fillId="0" borderId="1" xfId="0" applyFont="1" applyBorder="1"/>
    <xf numFmtId="0" fontId="0" fillId="0" borderId="1" xfId="0" applyFill="1" applyBorder="1"/>
    <xf numFmtId="49" fontId="1" fillId="2" borderId="1" xfId="0" applyNumberFormat="1" applyFont="1" applyFill="1" applyBorder="1" applyAlignment="1">
      <alignment vertical="top" wrapText="1"/>
    </xf>
    <xf numFmtId="0" fontId="1" fillId="0" borderId="0" xfId="0" applyFont="1"/>
    <xf numFmtId="0" fontId="2" fillId="3" borderId="3" xfId="0" applyFont="1" applyFill="1" applyBorder="1" applyAlignment="1">
      <alignment horizontal="center" vertical="top" wrapText="1"/>
    </xf>
    <xf numFmtId="49" fontId="0" fillId="2" borderId="3" xfId="0" applyNumberFormat="1" applyFont="1" applyFill="1" applyBorder="1" applyAlignment="1">
      <alignment horizontal="center"/>
    </xf>
    <xf numFmtId="49" fontId="0" fillId="2" borderId="3" xfId="0" applyNumberFormat="1" applyFont="1" applyFill="1" applyBorder="1" applyAlignment="1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sagepub.com/dept/editorial/JE/Open%20Access/OA%20Datacube/OA%20Data%20Cu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Quarterly Roll Up"/>
      <sheetName val="OA Roll Up"/>
      <sheetName val="Journal Look Up"/>
      <sheetName val="Formula Lookups"/>
      <sheetName val="YTD At A Glance"/>
      <sheetName val="OA Assignment List"/>
      <sheetName val="Definitions &amp; Sources"/>
      <sheetName val="Discontinued Titles"/>
      <sheetName val="Revenue"/>
      <sheetName val="Comm Sales"/>
      <sheetName val="Waiver Tracker"/>
      <sheetName val="Withdrawal Tracker"/>
      <sheetName val="2012 - Full Year Stats"/>
      <sheetName val="2013 - Full Year Stats"/>
      <sheetName val="2014 - Full Year Stats"/>
      <sheetName val="2015 - Full Year Stats"/>
      <sheetName val="2016 - Full Year Stats"/>
      <sheetName val="2017 - Full Year Stats"/>
      <sheetName val="Other Revenue"/>
      <sheetName val="2018 - Full Year Stats"/>
      <sheetName val="2019 - Full Year Stats"/>
      <sheetName val="Time to Publication"/>
      <sheetName val="Marketing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Journal</v>
          </cell>
          <cell r="E1" t="str">
            <v>TLA</v>
          </cell>
          <cell r="F1" t="str">
            <v>L/J Code</v>
          </cell>
          <cell r="G1" t="str">
            <v>e-ISSN</v>
          </cell>
          <cell r="H1" t="str">
            <v>Print ISSN</v>
          </cell>
          <cell r="I1" t="str">
            <v>Office Owned by</v>
          </cell>
          <cell r="J1" t="str">
            <v>Managing Office</v>
          </cell>
          <cell r="K1" t="str">
            <v>Discipline</v>
          </cell>
          <cell r="L1" t="str">
            <v>Ownership</v>
          </cell>
          <cell r="M1" t="str">
            <v>Previous Publisher</v>
          </cell>
          <cell r="N1" t="str">
            <v>Pub Ed</v>
          </cell>
          <cell r="O1" t="str">
            <v>Managing Editor</v>
          </cell>
          <cell r="P1" t="str">
            <v>EIC</v>
          </cell>
          <cell r="Q1" t="str">
            <v>Marketing Manager</v>
          </cell>
          <cell r="R1" t="str">
            <v>Marketing Category</v>
          </cell>
          <cell r="S1" t="str">
            <v>Society</v>
          </cell>
          <cell r="T1" t="str">
            <v>Society Role</v>
          </cell>
          <cell r="U1" t="str">
            <v>Parent Title(s)</v>
          </cell>
          <cell r="V1" t="str">
            <v>Launch Year</v>
          </cell>
          <cell r="W1" t="str">
            <v>Open for Submissions - Edit</v>
          </cell>
          <cell r="X1" t="str">
            <v>SJ Launch - Edit</v>
          </cell>
          <cell r="Y1" t="str">
            <v>Date Contract Signed - Edit</v>
          </cell>
          <cell r="Z1" t="str">
            <v>Transmittal Date - Edit</v>
          </cell>
          <cell r="AA1" t="str">
            <v>APC Start Date - Edit</v>
          </cell>
          <cell r="AB1" t="str">
            <v>Date added to -024 in Epicor</v>
          </cell>
          <cell r="AC1" t="str">
            <v>Non-Launch History</v>
          </cell>
          <cell r="AD1" t="str">
            <v>Launch Type</v>
          </cell>
          <cell r="AE1" t="str">
            <v>List Price APC (Default)</v>
          </cell>
        </row>
        <row r="2">
          <cell r="D2" t="str">
            <v>Academic Pathology</v>
          </cell>
          <cell r="E2" t="str">
            <v>APC</v>
          </cell>
          <cell r="F2" t="str">
            <v>J757</v>
          </cell>
          <cell r="G2" t="str">
            <v>2374-2895</v>
          </cell>
          <cell r="H2"/>
          <cell r="I2" t="str">
            <v>US</v>
          </cell>
          <cell r="J2" t="str">
            <v>US</v>
          </cell>
          <cell r="K2" t="str">
            <v>STM</v>
          </cell>
          <cell r="L2" t="str">
            <v>Society</v>
          </cell>
          <cell r="M2"/>
          <cell r="N2" t="str">
            <v>Erin OBrien</v>
          </cell>
          <cell r="O2"/>
          <cell r="P2" t="str">
            <v>James M. Crawford</v>
          </cell>
          <cell r="Q2" t="str">
            <v>Morgan Impeartrice</v>
          </cell>
          <cell r="R2" t="str">
            <v>S2</v>
          </cell>
          <cell r="S2" t="str">
            <v>Association of Pathology Chairs</v>
          </cell>
          <cell r="T2" t="str">
            <v xml:space="preserve">Sponsored title. Society pays a publishing fee to SAGE to publish the journal. </v>
          </cell>
          <cell r="U2"/>
          <cell r="V2" t="str">
            <v>2014</v>
          </cell>
          <cell r="W2">
            <v>41944</v>
          </cell>
          <cell r="X2">
            <v>41968</v>
          </cell>
          <cell r="Y2">
            <v>41857</v>
          </cell>
          <cell r="Z2">
            <v>41859</v>
          </cell>
          <cell r="AA2"/>
          <cell r="AB2">
            <v>41944</v>
          </cell>
          <cell r="AC2"/>
          <cell r="AD2" t="str">
            <v>Launch</v>
          </cell>
          <cell r="AE2">
            <v>1950</v>
          </cell>
        </row>
        <row r="3">
          <cell r="D3" t="str">
            <v>Acta Radiologica Open</v>
          </cell>
          <cell r="E3" t="str">
            <v>ARR</v>
          </cell>
          <cell r="F3" t="str">
            <v>L146</v>
          </cell>
          <cell r="G3" t="str">
            <v>2058-4601</v>
          </cell>
          <cell r="H3"/>
          <cell r="I3" t="str">
            <v>UK</v>
          </cell>
          <cell r="J3" t="str">
            <v>UK</v>
          </cell>
          <cell r="K3" t="str">
            <v>STM</v>
          </cell>
          <cell r="L3" t="str">
            <v>Society</v>
          </cell>
          <cell r="M3" t="str">
            <v>Royal Society of Medicine Press</v>
          </cell>
          <cell r="N3" t="str">
            <v>Charlotte Jardine</v>
          </cell>
          <cell r="O3"/>
          <cell r="P3" t="str">
            <v>Arnulf Skjennald</v>
          </cell>
          <cell r="Q3" t="str">
            <v>Tom Price</v>
          </cell>
          <cell r="R3" t="str">
            <v>S2</v>
          </cell>
          <cell r="S3" t="str">
            <v>Foundation Acta Radiologica</v>
          </cell>
          <cell r="T3" t="str">
            <v>Owner</v>
          </cell>
          <cell r="U3" t="str">
            <v xml:space="preserve">ACR </v>
          </cell>
          <cell r="V3" t="str">
            <v>2012</v>
          </cell>
          <cell r="W3">
            <v>41214</v>
          </cell>
          <cell r="X3">
            <v>40940</v>
          </cell>
          <cell r="Y3">
            <v>41505</v>
          </cell>
          <cell r="Z3"/>
          <cell r="AA3"/>
          <cell r="AB3">
            <v>40940</v>
          </cell>
          <cell r="AC3" t="str">
            <v>Part of RSM purchase in Nov 2012. Originally launched in Feb 2012</v>
          </cell>
          <cell r="AD3" t="str">
            <v>Lease</v>
          </cell>
          <cell r="AE3">
            <v>600</v>
          </cell>
        </row>
        <row r="4">
          <cell r="D4" t="str">
            <v>Adsorption Science &amp; Technology</v>
          </cell>
          <cell r="E4" t="str">
            <v>ADT</v>
          </cell>
          <cell r="F4" t="str">
            <v>L278</v>
          </cell>
          <cell r="G4" t="str">
            <v>2048-4038</v>
          </cell>
          <cell r="H4" t="str">
            <v>0263-6174</v>
          </cell>
          <cell r="I4" t="str">
            <v>UK</v>
          </cell>
          <cell r="J4" t="str">
            <v>UK</v>
          </cell>
          <cell r="K4" t="str">
            <v>STM</v>
          </cell>
          <cell r="L4" t="str">
            <v>SAGE</v>
          </cell>
          <cell r="M4" t="str">
            <v>Multiscience</v>
          </cell>
          <cell r="N4" t="str">
            <v>Matthew Landau</v>
          </cell>
          <cell r="O4"/>
          <cell r="P4" t="str">
            <v>No EIC; Associate Editor model</v>
          </cell>
          <cell r="Q4" t="str">
            <v>New Marketing Manager</v>
          </cell>
          <cell r="R4" t="str">
            <v>2</v>
          </cell>
          <cell r="S4"/>
          <cell r="T4"/>
          <cell r="U4"/>
          <cell r="V4" t="str">
            <v>2017</v>
          </cell>
          <cell r="W4">
            <v>42597</v>
          </cell>
          <cell r="X4">
            <v>42736</v>
          </cell>
          <cell r="Y4"/>
          <cell r="Z4">
            <v>42586</v>
          </cell>
          <cell r="AA4"/>
          <cell r="AB4">
            <v>42736</v>
          </cell>
          <cell r="AC4"/>
          <cell r="AD4" t="str">
            <v>Conversion</v>
          </cell>
          <cell r="AE4">
            <v>1200</v>
          </cell>
        </row>
        <row r="5">
          <cell r="D5" t="str">
            <v>Advanced Composites Letters</v>
          </cell>
          <cell r="E5" t="str">
            <v>ACM</v>
          </cell>
          <cell r="F5" t="str">
            <v>L535</v>
          </cell>
          <cell r="G5" t="str">
            <v>0963-6935</v>
          </cell>
          <cell r="H5"/>
          <cell r="I5" t="str">
            <v>UK</v>
          </cell>
          <cell r="J5" t="str">
            <v>UK</v>
          </cell>
          <cell r="K5" t="str">
            <v>STM</v>
          </cell>
          <cell r="L5" t="str">
            <v>SAGE</v>
          </cell>
          <cell r="M5" t="str">
            <v>Adcotec Ltd.</v>
          </cell>
          <cell r="N5" t="str">
            <v>Clare Legge</v>
          </cell>
          <cell r="O5"/>
          <cell r="P5" t="str">
            <v>TBC</v>
          </cell>
          <cell r="Q5" t="str">
            <v>Julia Young</v>
          </cell>
          <cell r="R5" t="str">
            <v>1*</v>
          </cell>
          <cell r="S5"/>
          <cell r="T5"/>
          <cell r="U5"/>
          <cell r="V5" t="str">
            <v>2018</v>
          </cell>
          <cell r="W5"/>
          <cell r="X5"/>
          <cell r="Y5"/>
          <cell r="Z5">
            <v>43304</v>
          </cell>
          <cell r="AA5"/>
          <cell r="AB5"/>
          <cell r="AC5"/>
          <cell r="AD5" t="str">
            <v>Purchase/Conversion</v>
          </cell>
          <cell r="AE5">
            <v>1200</v>
          </cell>
        </row>
        <row r="6">
          <cell r="D6" t="str">
            <v>Advances in Mechanical Engineering</v>
          </cell>
          <cell r="E6" t="str">
            <v>ADE</v>
          </cell>
          <cell r="F6" t="str">
            <v>L243</v>
          </cell>
          <cell r="G6" t="str">
            <v>1687-8140</v>
          </cell>
          <cell r="H6"/>
          <cell r="I6" t="str">
            <v>UK</v>
          </cell>
          <cell r="J6" t="str">
            <v>UK</v>
          </cell>
          <cell r="K6" t="str">
            <v>STM</v>
          </cell>
          <cell r="L6" t="str">
            <v>SAGE</v>
          </cell>
          <cell r="M6" t="str">
            <v>Hindawi Publishing Corporation</v>
          </cell>
          <cell r="N6" t="str">
            <v>Matthew Landau</v>
          </cell>
          <cell r="O6"/>
          <cell r="P6" t="str">
            <v>Advisory board</v>
          </cell>
          <cell r="Q6" t="str">
            <v>New Marketing Manager</v>
          </cell>
          <cell r="R6" t="str">
            <v>1*</v>
          </cell>
          <cell r="S6" t="str">
            <v>N/A</v>
          </cell>
          <cell r="T6" t="str">
            <v>N/A</v>
          </cell>
          <cell r="U6" t="str">
            <v>PIE</v>
          </cell>
          <cell r="V6" t="str">
            <v>2014</v>
          </cell>
          <cell r="W6">
            <v>41988</v>
          </cell>
          <cell r="X6">
            <v>42052</v>
          </cell>
          <cell r="Y6">
            <v>41984</v>
          </cell>
          <cell r="Z6">
            <v>41988</v>
          </cell>
          <cell r="AA6"/>
          <cell r="AB6">
            <v>42052</v>
          </cell>
          <cell r="AC6" t="str">
            <v>SAGE purchased on 11-Dec-14 from Hindawi; started late 2008, 2009 vol</v>
          </cell>
          <cell r="AD6" t="str">
            <v>Purchase</v>
          </cell>
          <cell r="AE6">
            <v>2100</v>
          </cell>
        </row>
        <row r="7">
          <cell r="D7" t="str">
            <v>AERA Open</v>
          </cell>
          <cell r="E7" t="str">
            <v>ERO</v>
          </cell>
          <cell r="F7" t="str">
            <v>J730</v>
          </cell>
          <cell r="G7" t="str">
            <v>2332-8584</v>
          </cell>
          <cell r="H7"/>
          <cell r="I7" t="str">
            <v>US</v>
          </cell>
          <cell r="J7" t="str">
            <v>US</v>
          </cell>
          <cell r="K7" t="str">
            <v>HSS</v>
          </cell>
          <cell r="L7" t="str">
            <v>Society</v>
          </cell>
          <cell r="M7"/>
          <cell r="N7" t="str">
            <v>Karen Shrayer</v>
          </cell>
          <cell r="O7"/>
          <cell r="P7" t="str">
            <v>Mark Warschauer</v>
          </cell>
          <cell r="Q7" t="str">
            <v>Christopher Hardin</v>
          </cell>
          <cell r="R7" t="str">
            <v>S1</v>
          </cell>
          <cell r="S7" t="str">
            <v>AERA</v>
          </cell>
          <cell r="T7" t="str">
            <v>Owner</v>
          </cell>
          <cell r="U7"/>
          <cell r="V7" t="str">
            <v>2014</v>
          </cell>
          <cell r="W7">
            <v>41921</v>
          </cell>
          <cell r="X7">
            <v>42110</v>
          </cell>
          <cell r="Y7"/>
          <cell r="Z7">
            <v>41835</v>
          </cell>
          <cell r="AA7"/>
          <cell r="AB7">
            <v>41944</v>
          </cell>
          <cell r="AC7"/>
          <cell r="AD7" t="str">
            <v>Launch</v>
          </cell>
          <cell r="AE7">
            <v>700</v>
          </cell>
        </row>
        <row r="8">
          <cell r="D8" t="str">
            <v>Africa Spectrum</v>
          </cell>
          <cell r="E8" t="str">
            <v>AFR</v>
          </cell>
          <cell r="F8" t="str">
            <v>L547</v>
          </cell>
          <cell r="G8" t="str">
            <v>1868-6869</v>
          </cell>
          <cell r="H8" t="str">
            <v>0002-0397</v>
          </cell>
          <cell r="I8" t="str">
            <v>UK</v>
          </cell>
          <cell r="J8" t="str">
            <v>UK</v>
          </cell>
          <cell r="K8" t="str">
            <v>HSS</v>
          </cell>
          <cell r="L8" t="str">
            <v>Society</v>
          </cell>
          <cell r="M8" t="str">
            <v>Hamburg University Press</v>
          </cell>
          <cell r="N8" t="str">
            <v>Sophie Donnelly</v>
          </cell>
          <cell r="O8" t="str">
            <v>External - Petra Brandt</v>
          </cell>
          <cell r="P8" t="str">
            <v>Julia Grauvogal</v>
          </cell>
          <cell r="Q8" t="str">
            <v>TBC</v>
          </cell>
          <cell r="R8" t="str">
            <v>TBC</v>
          </cell>
          <cell r="S8" t="str">
            <v>German Institute of Global and Area Studies (GIGA)</v>
          </cell>
          <cell r="T8" t="str">
            <v>Owner</v>
          </cell>
          <cell r="U8"/>
          <cell r="V8" t="str">
            <v>2019</v>
          </cell>
          <cell r="W8">
            <v>43497</v>
          </cell>
          <cell r="X8">
            <v>43496</v>
          </cell>
          <cell r="Y8"/>
          <cell r="Z8"/>
          <cell r="AA8"/>
          <cell r="AB8">
            <v>43496</v>
          </cell>
          <cell r="AC8"/>
          <cell r="AD8" t="str">
            <v>Lease</v>
          </cell>
          <cell r="AE8">
            <v>0</v>
          </cell>
        </row>
        <row r="9">
          <cell r="D9" t="str">
            <v>Air, Soil and Water Research</v>
          </cell>
          <cell r="E9" t="str">
            <v>ASW</v>
          </cell>
          <cell r="F9" t="str">
            <v>L375</v>
          </cell>
          <cell r="G9" t="str">
            <v>1178-6221</v>
          </cell>
          <cell r="H9"/>
          <cell r="I9" t="str">
            <v>UK</v>
          </cell>
          <cell r="J9" t="str">
            <v>US</v>
          </cell>
          <cell r="K9" t="str">
            <v>STM</v>
          </cell>
          <cell r="L9" t="str">
            <v>SAGE</v>
          </cell>
          <cell r="M9" t="str">
            <v>Libertas Academica</v>
          </cell>
          <cell r="N9" t="str">
            <v>Bree Sundling</v>
          </cell>
          <cell r="O9" t="str">
            <v>Bree Sundling</v>
          </cell>
          <cell r="P9" t="str">
            <v>Carlos Alberto Martinez-Huitle</v>
          </cell>
          <cell r="Q9" t="str">
            <v>Danya Migdali</v>
          </cell>
          <cell r="R9" t="str">
            <v>2</v>
          </cell>
          <cell r="S9"/>
          <cell r="T9"/>
          <cell r="U9"/>
          <cell r="V9" t="str">
            <v>2016</v>
          </cell>
          <cell r="W9">
            <v>42667</v>
          </cell>
          <cell r="X9">
            <v>43018</v>
          </cell>
          <cell r="Y9"/>
          <cell r="Z9">
            <v>42667</v>
          </cell>
          <cell r="AA9"/>
          <cell r="AB9">
            <v>43018</v>
          </cell>
          <cell r="AC9"/>
          <cell r="AD9" t="str">
            <v>Purchase</v>
          </cell>
          <cell r="AE9">
            <v>1699</v>
          </cell>
        </row>
        <row r="10">
          <cell r="D10" t="str">
            <v>Allergy &amp; Rhinology</v>
          </cell>
          <cell r="E10" t="str">
            <v>AAR</v>
          </cell>
          <cell r="F10" t="str">
            <v>J873</v>
          </cell>
          <cell r="G10" t="str">
            <v>2152-6567</v>
          </cell>
          <cell r="H10"/>
          <cell r="I10" t="str">
            <v>US</v>
          </cell>
          <cell r="J10" t="str">
            <v>US</v>
          </cell>
          <cell r="K10" t="str">
            <v>STM</v>
          </cell>
          <cell r="L10" t="str">
            <v>SAGE</v>
          </cell>
          <cell r="M10" t="str">
            <v>Oceanside Publications</v>
          </cell>
          <cell r="N10" t="str">
            <v>Kiley Allen</v>
          </cell>
          <cell r="O10"/>
          <cell r="P10" t="str">
            <v>Alan Gaines</v>
          </cell>
          <cell r="Q10" t="str">
            <v>Morgan Impeartrice</v>
          </cell>
          <cell r="R10" t="str">
            <v>2</v>
          </cell>
          <cell r="S10"/>
          <cell r="T10"/>
          <cell r="U10" t="str">
            <v>AJRA</v>
          </cell>
          <cell r="V10" t="str">
            <v>2018</v>
          </cell>
          <cell r="W10"/>
          <cell r="X10">
            <v>43167</v>
          </cell>
          <cell r="Y10">
            <v>43110</v>
          </cell>
          <cell r="Z10">
            <v>43119</v>
          </cell>
          <cell r="AA10"/>
          <cell r="AB10">
            <v>43167</v>
          </cell>
          <cell r="AC10"/>
          <cell r="AD10" t="str">
            <v>Purchase</v>
          </cell>
          <cell r="AE10">
            <v>750</v>
          </cell>
        </row>
        <row r="11">
          <cell r="D11" t="str">
            <v>American Journal of Men’s Health</v>
          </cell>
          <cell r="E11" t="str">
            <v>JMH</v>
          </cell>
          <cell r="F11" t="str">
            <v>J561</v>
          </cell>
          <cell r="G11" t="str">
            <v>1557-9891</v>
          </cell>
          <cell r="H11" t="str">
            <v>1557-9883</v>
          </cell>
          <cell r="I11" t="str">
            <v>US</v>
          </cell>
          <cell r="J11" t="str">
            <v>US</v>
          </cell>
          <cell r="K11" t="str">
            <v>STM</v>
          </cell>
          <cell r="L11" t="str">
            <v>SAGE</v>
          </cell>
          <cell r="M11"/>
          <cell r="N11" t="str">
            <v>Natalie Gerson</v>
          </cell>
          <cell r="O11"/>
          <cell r="P11" t="str">
            <v>Demetrius James Porche</v>
          </cell>
          <cell r="Q11" t="str">
            <v>Jovi Santos</v>
          </cell>
          <cell r="R11" t="str">
            <v>1*</v>
          </cell>
          <cell r="S11"/>
          <cell r="T11"/>
          <cell r="U11"/>
          <cell r="V11" t="str">
            <v>2017</v>
          </cell>
          <cell r="W11">
            <v>42590</v>
          </cell>
          <cell r="X11">
            <v>42736</v>
          </cell>
          <cell r="Y11">
            <v>42675</v>
          </cell>
          <cell r="Z11">
            <v>42587</v>
          </cell>
          <cell r="AA11"/>
          <cell r="AB11">
            <v>42736</v>
          </cell>
          <cell r="AC11" t="str">
            <v xml:space="preserve">Conversion: August 2016, </v>
          </cell>
          <cell r="AD11" t="str">
            <v>Conversion</v>
          </cell>
          <cell r="AE11">
            <v>2000</v>
          </cell>
        </row>
        <row r="12">
          <cell r="D12" t="str">
            <v>Analytical Chemistry Insights</v>
          </cell>
          <cell r="E12" t="str">
            <v>ACI</v>
          </cell>
          <cell r="F12" t="str">
            <v>L376</v>
          </cell>
          <cell r="G12" t="str">
            <v>1177-3901</v>
          </cell>
          <cell r="H12"/>
          <cell r="I12" t="str">
            <v>UK</v>
          </cell>
          <cell r="J12" t="str">
            <v>UK</v>
          </cell>
          <cell r="K12" t="str">
            <v>STM</v>
          </cell>
          <cell r="L12" t="str">
            <v>SAGE</v>
          </cell>
          <cell r="M12" t="str">
            <v>Libertas Academica</v>
          </cell>
          <cell r="N12" t="str">
            <v>Richard Jansz-Moore</v>
          </cell>
          <cell r="O12"/>
          <cell r="P12" t="str">
            <v>Gabor Patonay</v>
          </cell>
          <cell r="Q12" t="str">
            <v>Rachel Gladman</v>
          </cell>
          <cell r="R12" t="str">
            <v>3</v>
          </cell>
          <cell r="S12"/>
          <cell r="T12"/>
          <cell r="U12"/>
          <cell r="V12" t="str">
            <v>2016</v>
          </cell>
          <cell r="W12">
            <v>42667</v>
          </cell>
          <cell r="X12">
            <v>43040</v>
          </cell>
          <cell r="Y12"/>
          <cell r="Z12">
            <v>42667</v>
          </cell>
          <cell r="AA12"/>
          <cell r="AB12">
            <v>43040</v>
          </cell>
          <cell r="AC12"/>
          <cell r="AD12" t="str">
            <v>Purchase</v>
          </cell>
          <cell r="AE12">
            <v>1848</v>
          </cell>
        </row>
        <row r="13">
          <cell r="D13" t="str">
            <v>Antiviral Chemistry and Chemotherapy</v>
          </cell>
          <cell r="E13" t="str">
            <v>AVC</v>
          </cell>
          <cell r="F13" t="str">
            <v>L247</v>
          </cell>
          <cell r="G13" t="str">
            <v>2040-2066</v>
          </cell>
          <cell r="H13" t="str">
            <v>0956-3202 (no longer prints - 2017)</v>
          </cell>
          <cell r="I13" t="str">
            <v>UK</v>
          </cell>
          <cell r="J13" t="str">
            <v>UK</v>
          </cell>
          <cell r="K13" t="str">
            <v>STM</v>
          </cell>
          <cell r="L13" t="str">
            <v>SAGE</v>
          </cell>
          <cell r="M13" t="str">
            <v>International Medical Press</v>
          </cell>
          <cell r="N13" t="str">
            <v>Gabriella Anderson</v>
          </cell>
          <cell r="O13"/>
          <cell r="P13" t="str">
            <v>Andrea Brancale</v>
          </cell>
          <cell r="Q13" t="str">
            <v>Kathleen Sargeant</v>
          </cell>
          <cell r="R13" t="str">
            <v>2</v>
          </cell>
          <cell r="S13"/>
          <cell r="T13"/>
          <cell r="U13"/>
          <cell r="V13" t="str">
            <v>2017</v>
          </cell>
          <cell r="W13">
            <v>42614</v>
          </cell>
          <cell r="X13">
            <v>42736</v>
          </cell>
          <cell r="Y13"/>
          <cell r="Z13">
            <v>42586</v>
          </cell>
          <cell r="AA13"/>
          <cell r="AB13">
            <v>42736</v>
          </cell>
          <cell r="AC13" t="str">
            <v>OA APC added 15th Aug. 2016</v>
          </cell>
          <cell r="AD13" t="str">
            <v>Conversion</v>
          </cell>
          <cell r="AE13">
            <v>2000</v>
          </cell>
        </row>
        <row r="14">
          <cell r="D14" t="str">
            <v>ASN Neuro</v>
          </cell>
          <cell r="E14" t="str">
            <v>ASN</v>
          </cell>
          <cell r="F14" t="str">
            <v>J741</v>
          </cell>
          <cell r="G14" t="str">
            <v>1759-9091</v>
          </cell>
          <cell r="H14"/>
          <cell r="I14" t="str">
            <v>US</v>
          </cell>
          <cell r="J14" t="str">
            <v>US</v>
          </cell>
          <cell r="K14" t="str">
            <v>STM</v>
          </cell>
          <cell r="L14" t="str">
            <v>Society</v>
          </cell>
          <cell r="M14" t="str">
            <v>Portland Press Limited</v>
          </cell>
          <cell r="N14" t="str">
            <v>Erin OBrien</v>
          </cell>
          <cell r="O14"/>
          <cell r="P14" t="str">
            <v>Doug Feinstein</v>
          </cell>
          <cell r="Q14" t="str">
            <v>Jovi Santos</v>
          </cell>
          <cell r="R14" t="str">
            <v>S1</v>
          </cell>
          <cell r="S14" t="str">
            <v>American Society for Neurochemistry</v>
          </cell>
          <cell r="T14" t="str">
            <v>Owner</v>
          </cell>
          <cell r="U14"/>
          <cell r="V14" t="str">
            <v>2014</v>
          </cell>
          <cell r="W14">
            <v>41757</v>
          </cell>
          <cell r="X14">
            <v>41795</v>
          </cell>
          <cell r="Y14">
            <v>41690</v>
          </cell>
          <cell r="Z14">
            <v>41695</v>
          </cell>
          <cell r="AA14"/>
          <cell r="AB14">
            <v>41760</v>
          </cell>
          <cell r="AC14" t="str">
            <v>Acquired from Portland Press in February 2014</v>
          </cell>
          <cell r="AD14" t="str">
            <v>Lease</v>
          </cell>
          <cell r="AE14">
            <v>1950</v>
          </cell>
        </row>
        <row r="15">
          <cell r="D15" t="str">
            <v>Autism &amp; Developmental Language Impairments</v>
          </cell>
          <cell r="E15" t="str">
            <v>DLI</v>
          </cell>
          <cell r="F15" t="str">
            <v>L342</v>
          </cell>
          <cell r="G15" t="str">
            <v>2396-9415</v>
          </cell>
          <cell r="H15"/>
          <cell r="I15" t="str">
            <v>UK</v>
          </cell>
          <cell r="J15" t="str">
            <v>UK</v>
          </cell>
          <cell r="K15" t="str">
            <v>HSS</v>
          </cell>
          <cell r="L15" t="str">
            <v>SAGE</v>
          </cell>
          <cell r="M15"/>
          <cell r="N15" t="str">
            <v>Sophie Donnelly</v>
          </cell>
          <cell r="O15"/>
          <cell r="P15" t="str">
            <v>Nicola Botting</v>
          </cell>
          <cell r="Q15" t="str">
            <v>Andrew Devine</v>
          </cell>
          <cell r="R15" t="str">
            <v>3</v>
          </cell>
          <cell r="S15"/>
          <cell r="T15"/>
          <cell r="U15"/>
          <cell r="V15" t="str">
            <v>2016</v>
          </cell>
          <cell r="W15">
            <v>42440</v>
          </cell>
          <cell r="X15">
            <v>42563</v>
          </cell>
          <cell r="Y15">
            <v>42338</v>
          </cell>
          <cell r="Z15">
            <v>42384</v>
          </cell>
          <cell r="AA15"/>
          <cell r="AB15">
            <v>42563</v>
          </cell>
          <cell r="AC15"/>
          <cell r="AD15" t="str">
            <v>Launch</v>
          </cell>
          <cell r="AE15">
            <v>0</v>
          </cell>
        </row>
        <row r="16">
          <cell r="D16" t="str">
            <v>Big Data &amp; Society</v>
          </cell>
          <cell r="E16" t="str">
            <v>BDS</v>
          </cell>
          <cell r="F16" t="str">
            <v>L190</v>
          </cell>
          <cell r="G16" t="str">
            <v>2053-9517</v>
          </cell>
          <cell r="H16"/>
          <cell r="I16" t="str">
            <v>UK</v>
          </cell>
          <cell r="J16" t="str">
            <v>UK</v>
          </cell>
          <cell r="K16" t="str">
            <v>HSS</v>
          </cell>
          <cell r="L16" t="str">
            <v>SAGE</v>
          </cell>
          <cell r="M16"/>
          <cell r="N16" t="str">
            <v>Robert Rojek</v>
          </cell>
          <cell r="O16"/>
          <cell r="P16" t="str">
            <v>Evelyn Ruppert</v>
          </cell>
          <cell r="Q16" t="str">
            <v>Andrew Devine</v>
          </cell>
          <cell r="R16" t="str">
            <v>3</v>
          </cell>
          <cell r="S16"/>
          <cell r="T16"/>
          <cell r="U16"/>
          <cell r="V16" t="str">
            <v>2014</v>
          </cell>
          <cell r="W16">
            <v>41640</v>
          </cell>
          <cell r="X16">
            <v>41791</v>
          </cell>
          <cell r="Y16">
            <v>41460</v>
          </cell>
          <cell r="Z16">
            <v>42450</v>
          </cell>
          <cell r="AA16"/>
          <cell r="AB16">
            <v>41791</v>
          </cell>
          <cell r="AC16"/>
          <cell r="AD16" t="str">
            <v>Launch</v>
          </cell>
          <cell r="AE16">
            <v>800</v>
          </cell>
        </row>
        <row r="17">
          <cell r="D17" t="str">
            <v>Biochemistry Insights</v>
          </cell>
          <cell r="E17" t="str">
            <v>BCI</v>
          </cell>
          <cell r="F17" t="str">
            <v>L377</v>
          </cell>
          <cell r="G17" t="str">
            <v>1178-6264</v>
          </cell>
          <cell r="H17"/>
          <cell r="I17" t="str">
            <v>UK</v>
          </cell>
          <cell r="J17" t="str">
            <v>US</v>
          </cell>
          <cell r="K17" t="str">
            <v>STM</v>
          </cell>
          <cell r="L17" t="str">
            <v>SAGE</v>
          </cell>
          <cell r="M17" t="str">
            <v>Libertas Academica</v>
          </cell>
          <cell r="N17" t="str">
            <v>Kiley Allen</v>
          </cell>
          <cell r="O17" t="str">
            <v>Kiley Allen</v>
          </cell>
          <cell r="P17" t="str">
            <v>Gabor Mocz</v>
          </cell>
          <cell r="Q17" t="str">
            <v>Danya Migdali</v>
          </cell>
          <cell r="R17" t="str">
            <v>2</v>
          </cell>
          <cell r="S17"/>
          <cell r="T17"/>
          <cell r="U17"/>
          <cell r="V17" t="str">
            <v>2016</v>
          </cell>
          <cell r="W17">
            <v>42667</v>
          </cell>
          <cell r="X17">
            <v>43046</v>
          </cell>
          <cell r="Y17"/>
          <cell r="Z17">
            <v>42667</v>
          </cell>
          <cell r="AA17"/>
          <cell r="AB17">
            <v>43046</v>
          </cell>
          <cell r="AC17"/>
          <cell r="AD17" t="str">
            <v>Purchase</v>
          </cell>
          <cell r="AE17">
            <v>1500</v>
          </cell>
        </row>
        <row r="18">
          <cell r="D18" t="str">
            <v>Bioinformatics and Biology Insights</v>
          </cell>
          <cell r="E18" t="str">
            <v>BBI</v>
          </cell>
          <cell r="F18" t="str">
            <v>L378</v>
          </cell>
          <cell r="G18" t="str">
            <v>1177-9322</v>
          </cell>
          <cell r="H18"/>
          <cell r="I18" t="str">
            <v>UK</v>
          </cell>
          <cell r="J18" t="str">
            <v>US</v>
          </cell>
          <cell r="K18" t="str">
            <v>STM</v>
          </cell>
          <cell r="L18" t="str">
            <v>SAGE</v>
          </cell>
          <cell r="M18" t="str">
            <v>Libertas Academica</v>
          </cell>
          <cell r="N18" t="str">
            <v>Barbara Rattner</v>
          </cell>
          <cell r="O18"/>
          <cell r="P18" t="str">
            <v>Erich Bornberg-Bauer</v>
          </cell>
          <cell r="Q18" t="str">
            <v>Danya Migdali</v>
          </cell>
          <cell r="R18" t="str">
            <v>2</v>
          </cell>
          <cell r="S18"/>
          <cell r="T18"/>
          <cell r="U18"/>
          <cell r="V18" t="str">
            <v>2016</v>
          </cell>
          <cell r="W18">
            <v>42667</v>
          </cell>
          <cell r="X18">
            <v>43011</v>
          </cell>
          <cell r="Y18"/>
          <cell r="Z18">
            <v>42667</v>
          </cell>
          <cell r="AA18"/>
          <cell r="AB18">
            <v>43011</v>
          </cell>
          <cell r="AC18"/>
          <cell r="AD18" t="str">
            <v>Purchase</v>
          </cell>
          <cell r="AE18">
            <v>1848</v>
          </cell>
        </row>
        <row r="19">
          <cell r="D19" t="str">
            <v>Biomarker Insights</v>
          </cell>
          <cell r="E19" t="str">
            <v>BMI</v>
          </cell>
          <cell r="F19" t="str">
            <v>L379</v>
          </cell>
          <cell r="G19" t="str">
            <v>1177-2719</v>
          </cell>
          <cell r="H19"/>
          <cell r="I19" t="str">
            <v>UK</v>
          </cell>
          <cell r="J19" t="str">
            <v>UK</v>
          </cell>
          <cell r="K19" t="str">
            <v>STM</v>
          </cell>
          <cell r="L19" t="str">
            <v>SAGE</v>
          </cell>
          <cell r="M19" t="str">
            <v>Libertas Academica</v>
          </cell>
          <cell r="N19" t="str">
            <v>Neisha Jobanputra</v>
          </cell>
          <cell r="O19" t="str">
            <v>Samantha Taylor</v>
          </cell>
          <cell r="P19" t="str">
            <v>Karen Pulford</v>
          </cell>
          <cell r="Q19" t="str">
            <v>Morgan Impeartrice</v>
          </cell>
          <cell r="R19" t="str">
            <v>2</v>
          </cell>
          <cell r="S19"/>
          <cell r="T19"/>
          <cell r="U19"/>
          <cell r="V19" t="str">
            <v>2016</v>
          </cell>
          <cell r="W19">
            <v>42667</v>
          </cell>
          <cell r="X19">
            <v>43046</v>
          </cell>
          <cell r="Y19"/>
          <cell r="Z19">
            <v>42667</v>
          </cell>
          <cell r="AA19"/>
          <cell r="AB19">
            <v>43046</v>
          </cell>
          <cell r="AC19"/>
          <cell r="AD19" t="str">
            <v>Purchase</v>
          </cell>
          <cell r="AE19">
            <v>1848</v>
          </cell>
        </row>
        <row r="20">
          <cell r="D20" t="str">
            <v>Biomarkers in Cancer</v>
          </cell>
          <cell r="E20" t="str">
            <v>BIC</v>
          </cell>
          <cell r="F20" t="str">
            <v>L380</v>
          </cell>
          <cell r="G20" t="str">
            <v>1179-299X</v>
          </cell>
          <cell r="H20"/>
          <cell r="I20" t="str">
            <v>UK</v>
          </cell>
          <cell r="J20" t="str">
            <v>UK</v>
          </cell>
          <cell r="K20" t="str">
            <v>STM</v>
          </cell>
          <cell r="L20" t="str">
            <v>SAGE</v>
          </cell>
          <cell r="M20" t="str">
            <v>Libertas Academica</v>
          </cell>
          <cell r="N20" t="str">
            <v>Neisha Jobanputra</v>
          </cell>
          <cell r="O20" t="str">
            <v>Samantha Taylor</v>
          </cell>
          <cell r="P20" t="str">
            <v>Barbara Guinn</v>
          </cell>
          <cell r="Q20" t="str">
            <v>Morgan Impeartrice</v>
          </cell>
          <cell r="R20" t="str">
            <v>2</v>
          </cell>
          <cell r="S20"/>
          <cell r="T20"/>
          <cell r="U20"/>
          <cell r="V20" t="str">
            <v>2016</v>
          </cell>
          <cell r="W20">
            <v>42667</v>
          </cell>
          <cell r="X20">
            <v>43046</v>
          </cell>
          <cell r="Y20"/>
          <cell r="Z20">
            <v>42667</v>
          </cell>
          <cell r="AA20"/>
          <cell r="AB20">
            <v>43046</v>
          </cell>
          <cell r="AC20"/>
          <cell r="AD20" t="str">
            <v>Purchase</v>
          </cell>
          <cell r="AE20">
            <v>1848</v>
          </cell>
        </row>
        <row r="21">
          <cell r="D21" t="str">
            <v>Biomedical Engineering and Computational Biology</v>
          </cell>
          <cell r="E21" t="str">
            <v>BEC</v>
          </cell>
          <cell r="F21" t="str">
            <v>L381</v>
          </cell>
          <cell r="G21" t="str">
            <v>1179-5972</v>
          </cell>
          <cell r="H21"/>
          <cell r="I21" t="str">
            <v>UK</v>
          </cell>
          <cell r="J21" t="str">
            <v>UK</v>
          </cell>
          <cell r="K21" t="str">
            <v>STM</v>
          </cell>
          <cell r="L21" t="str">
            <v>SAGE</v>
          </cell>
          <cell r="M21" t="str">
            <v>Libertas Academica</v>
          </cell>
          <cell r="N21" t="str">
            <v>Neisha Jobanputra</v>
          </cell>
          <cell r="O21" t="str">
            <v>Samantha Taylor</v>
          </cell>
          <cell r="P21" t="str">
            <v>Kayvan Najarian</v>
          </cell>
          <cell r="Q21" t="str">
            <v>Morgan Impeartrice</v>
          </cell>
          <cell r="R21" t="str">
            <v>2</v>
          </cell>
          <cell r="S21"/>
          <cell r="T21"/>
          <cell r="U21"/>
          <cell r="V21" t="str">
            <v>2016</v>
          </cell>
          <cell r="W21">
            <v>42667</v>
          </cell>
          <cell r="X21">
            <v>43046</v>
          </cell>
          <cell r="Y21"/>
          <cell r="Z21">
            <v>42667</v>
          </cell>
          <cell r="AA21"/>
          <cell r="AB21">
            <v>43046</v>
          </cell>
          <cell r="AC21"/>
          <cell r="AD21" t="str">
            <v>Purchase</v>
          </cell>
          <cell r="AE21">
            <v>1848</v>
          </cell>
        </row>
        <row r="22">
          <cell r="D22" t="str">
            <v>Biomedical Informatics Insights</v>
          </cell>
          <cell r="E22" t="str">
            <v>BII</v>
          </cell>
          <cell r="F22" t="str">
            <v>L382</v>
          </cell>
          <cell r="G22" t="str">
            <v>1178-2226</v>
          </cell>
          <cell r="H22"/>
          <cell r="I22" t="str">
            <v>UK</v>
          </cell>
          <cell r="J22" t="str">
            <v>US</v>
          </cell>
          <cell r="K22" t="str">
            <v>STM</v>
          </cell>
          <cell r="L22" t="str">
            <v>SAGE</v>
          </cell>
          <cell r="M22" t="str">
            <v>Libertas Academica</v>
          </cell>
          <cell r="N22" t="str">
            <v>Barbara Rattner</v>
          </cell>
          <cell r="O22"/>
          <cell r="P22" t="str">
            <v>John P. Pestian</v>
          </cell>
          <cell r="Q22" t="str">
            <v>Danya Migdali</v>
          </cell>
          <cell r="R22" t="str">
            <v>2</v>
          </cell>
          <cell r="S22"/>
          <cell r="T22"/>
          <cell r="U22"/>
          <cell r="V22" t="str">
            <v>2016</v>
          </cell>
          <cell r="W22">
            <v>42667</v>
          </cell>
          <cell r="X22">
            <v>43046</v>
          </cell>
          <cell r="Y22"/>
          <cell r="Z22">
            <v>42667</v>
          </cell>
          <cell r="AA22"/>
          <cell r="AB22">
            <v>43046</v>
          </cell>
          <cell r="AC22"/>
          <cell r="AD22" t="str">
            <v>Purchase</v>
          </cell>
          <cell r="AE22">
            <v>1848</v>
          </cell>
        </row>
        <row r="23">
          <cell r="D23" t="str">
            <v>Bone and Tissue Regeneration Insights</v>
          </cell>
          <cell r="E23" t="str">
            <v>BTR</v>
          </cell>
          <cell r="F23" t="str">
            <v>L383</v>
          </cell>
          <cell r="G23" t="str">
            <v>1179-061X</v>
          </cell>
          <cell r="H23"/>
          <cell r="I23" t="str">
            <v>UK</v>
          </cell>
          <cell r="J23" t="str">
            <v>UK</v>
          </cell>
          <cell r="K23" t="str">
            <v>STM</v>
          </cell>
          <cell r="L23" t="str">
            <v>SAGE</v>
          </cell>
          <cell r="M23" t="str">
            <v>Libertas Academica</v>
          </cell>
          <cell r="N23" t="str">
            <v>Neisha Jobanputra</v>
          </cell>
          <cell r="O23"/>
          <cell r="P23" t="str">
            <v>Kerstin Rolfe</v>
          </cell>
          <cell r="Q23" t="str">
            <v>Rachel Gladman</v>
          </cell>
          <cell r="R23" t="str">
            <v>3</v>
          </cell>
          <cell r="S23"/>
          <cell r="T23"/>
          <cell r="U23"/>
          <cell r="V23" t="str">
            <v>2016</v>
          </cell>
          <cell r="W23">
            <v>42667</v>
          </cell>
          <cell r="X23">
            <v>43018</v>
          </cell>
          <cell r="Y23"/>
          <cell r="Z23">
            <v>42667</v>
          </cell>
          <cell r="AA23"/>
          <cell r="AB23">
            <v>43018</v>
          </cell>
          <cell r="AC23"/>
          <cell r="AD23" t="str">
            <v>Purchase</v>
          </cell>
          <cell r="AE23">
            <v>1699</v>
          </cell>
        </row>
        <row r="24">
          <cell r="D24" t="str">
            <v>Brain and Neuroscience Advances</v>
          </cell>
          <cell r="E24" t="str">
            <v>BNA</v>
          </cell>
          <cell r="F24" t="str">
            <v>L368</v>
          </cell>
          <cell r="G24" t="str">
            <v>2398-2128</v>
          </cell>
          <cell r="H24"/>
          <cell r="I24" t="str">
            <v>UK</v>
          </cell>
          <cell r="J24" t="str">
            <v>UK</v>
          </cell>
          <cell r="K24" t="str">
            <v>STM</v>
          </cell>
          <cell r="L24" t="str">
            <v>Society</v>
          </cell>
          <cell r="M24"/>
          <cell r="N24" t="str">
            <v>Philippa Stevens</v>
          </cell>
          <cell r="O24"/>
          <cell r="P24" t="str">
            <v>Jeffrey W Dalley</v>
          </cell>
          <cell r="Q24" t="str">
            <v>Andrew Devine</v>
          </cell>
          <cell r="R24" t="str">
            <v>S1</v>
          </cell>
          <cell r="S24" t="str">
            <v>British Neuroscience Association</v>
          </cell>
          <cell r="T24" t="str">
            <v>Owner</v>
          </cell>
          <cell r="U24"/>
          <cell r="V24" t="str">
            <v>2016</v>
          </cell>
          <cell r="W24">
            <v>42536</v>
          </cell>
          <cell r="X24">
            <v>42736</v>
          </cell>
          <cell r="Y24">
            <v>42472</v>
          </cell>
          <cell r="Z24">
            <v>42555</v>
          </cell>
          <cell r="AA24"/>
          <cell r="AB24">
            <v>42736</v>
          </cell>
          <cell r="AC24"/>
          <cell r="AD24" t="str">
            <v>Launch</v>
          </cell>
          <cell r="AE24">
            <v>1200</v>
          </cell>
        </row>
        <row r="25">
          <cell r="D25" t="str">
            <v>Brain Science Advances</v>
          </cell>
          <cell r="E25" t="str">
            <v>BSA</v>
          </cell>
          <cell r="F25" t="str">
            <v>L533</v>
          </cell>
          <cell r="G25" t="str">
            <v>2096-5958</v>
          </cell>
          <cell r="H25"/>
          <cell r="I25" t="str">
            <v>UK</v>
          </cell>
          <cell r="J25" t="str">
            <v>UK</v>
          </cell>
          <cell r="K25" t="str">
            <v>STM</v>
          </cell>
          <cell r="L25" t="str">
            <v>Society</v>
          </cell>
          <cell r="M25" t="str">
            <v>Tsinghua University Press</v>
          </cell>
          <cell r="N25" t="str">
            <v>Philippa Stevens</v>
          </cell>
          <cell r="O25"/>
          <cell r="P25" t="str">
            <v>Yuqi Zhang</v>
          </cell>
          <cell r="Q25" t="str">
            <v>Andrew Devine</v>
          </cell>
          <cell r="R25" t="str">
            <v>S2</v>
          </cell>
          <cell r="S25" t="str">
            <v>Chinese Neuroscience Society</v>
          </cell>
          <cell r="T25" t="str">
            <v>Owner</v>
          </cell>
          <cell r="U25"/>
          <cell r="V25" t="str">
            <v>2018</v>
          </cell>
          <cell r="W25"/>
          <cell r="X25"/>
          <cell r="Y25"/>
          <cell r="Z25"/>
          <cell r="AA25"/>
          <cell r="AB25"/>
          <cell r="AC25"/>
          <cell r="AD25" t="str">
            <v>Lease</v>
          </cell>
          <cell r="AE25">
            <v>0</v>
          </cell>
        </row>
        <row r="26">
          <cell r="D26" t="str">
            <v>Breast Cancer: Basic and Clinical Research</v>
          </cell>
          <cell r="E26" t="str">
            <v>BCB</v>
          </cell>
          <cell r="F26" t="str">
            <v>L384</v>
          </cell>
          <cell r="G26" t="str">
            <v>1178-2234</v>
          </cell>
          <cell r="H26"/>
          <cell r="I26" t="str">
            <v>UK</v>
          </cell>
          <cell r="J26" t="str">
            <v>UK</v>
          </cell>
          <cell r="K26" t="str">
            <v>STM</v>
          </cell>
          <cell r="L26" t="str">
            <v>SAGE</v>
          </cell>
          <cell r="M26" t="str">
            <v>Libertas Academica</v>
          </cell>
          <cell r="N26" t="str">
            <v>Elena Conroy</v>
          </cell>
          <cell r="O26" t="str">
            <v>Elena Conroy</v>
          </cell>
          <cell r="P26" t="str">
            <v>Goberdhan P. Dimri</v>
          </cell>
          <cell r="Q26" t="str">
            <v>Rachel Gladman</v>
          </cell>
          <cell r="R26" t="str">
            <v>2</v>
          </cell>
          <cell r="S26"/>
          <cell r="T26"/>
          <cell r="U26"/>
          <cell r="V26" t="str">
            <v>2016</v>
          </cell>
          <cell r="W26">
            <v>42667</v>
          </cell>
          <cell r="X26">
            <v>43040</v>
          </cell>
          <cell r="Y26"/>
          <cell r="Z26">
            <v>42667</v>
          </cell>
          <cell r="AA26"/>
          <cell r="AB26">
            <v>43040</v>
          </cell>
          <cell r="AC26"/>
          <cell r="AD26" t="str">
            <v>Purchase</v>
          </cell>
          <cell r="AE26">
            <v>1500</v>
          </cell>
        </row>
        <row r="27">
          <cell r="D27" t="str">
            <v>Canadian Journal of Kidney Health and Disease</v>
          </cell>
          <cell r="E27" t="str">
            <v>CJK</v>
          </cell>
          <cell r="F27" t="str">
            <v>J832</v>
          </cell>
          <cell r="G27" t="str">
            <v>2054-3581</v>
          </cell>
          <cell r="H27"/>
          <cell r="I27" t="str">
            <v>US</v>
          </cell>
          <cell r="J27" t="str">
            <v>US</v>
          </cell>
          <cell r="K27" t="str">
            <v>STM</v>
          </cell>
          <cell r="L27" t="str">
            <v>Society</v>
          </cell>
          <cell r="M27" t="str">
            <v>BioMed Central</v>
          </cell>
          <cell r="N27" t="str">
            <v>Natalie Gerson</v>
          </cell>
          <cell r="O27"/>
          <cell r="P27" t="str">
            <v>Adeera Levin</v>
          </cell>
          <cell r="Q27" t="str">
            <v>Jovi Santos</v>
          </cell>
          <cell r="R27" t="str">
            <v>S2</v>
          </cell>
          <cell r="S27" t="str">
            <v>Canadian Society of Nephrology</v>
          </cell>
          <cell r="T27"/>
          <cell r="U27"/>
          <cell r="V27" t="str">
            <v>2016</v>
          </cell>
          <cell r="W27">
            <v>42552</v>
          </cell>
          <cell r="X27">
            <v>42992</v>
          </cell>
          <cell r="Y27">
            <v>42565</v>
          </cell>
          <cell r="Z27">
            <v>42564</v>
          </cell>
          <cell r="AA27"/>
          <cell r="AB27">
            <v>42552</v>
          </cell>
          <cell r="AC27"/>
          <cell r="AD27" t="str">
            <v>Lease</v>
          </cell>
          <cell r="AE27">
            <v>1800</v>
          </cell>
        </row>
        <row r="28">
          <cell r="D28" t="str">
            <v>Cancer Control</v>
          </cell>
          <cell r="E28" t="str">
            <v>CCX</v>
          </cell>
          <cell r="F28" t="str">
            <v>J856</v>
          </cell>
          <cell r="G28" t="str">
            <v>1073-2748</v>
          </cell>
          <cell r="H28"/>
          <cell r="I28" t="str">
            <v>US</v>
          </cell>
          <cell r="J28" t="str">
            <v>US</v>
          </cell>
          <cell r="K28" t="str">
            <v>STM</v>
          </cell>
          <cell r="L28" t="str">
            <v>SAGE</v>
          </cell>
          <cell r="M28"/>
          <cell r="N28" t="str">
            <v>Jennifer Lovick</v>
          </cell>
          <cell r="O28" t="str">
            <v>Jennifer Lovick</v>
          </cell>
          <cell r="P28" t="str">
            <v>Distributed Editorial Board Model - no EIC</v>
          </cell>
          <cell r="Q28" t="str">
            <v>Danya Migdali</v>
          </cell>
          <cell r="R28" t="str">
            <v>1*</v>
          </cell>
          <cell r="S28" t="str">
            <v>Moffitt Cancer Center</v>
          </cell>
          <cell r="T28" t="str">
            <v>Branding and Partial Sponsor</v>
          </cell>
          <cell r="U28"/>
          <cell r="V28" t="str">
            <v>2017</v>
          </cell>
          <cell r="W28">
            <v>42986</v>
          </cell>
          <cell r="X28">
            <v>42977</v>
          </cell>
          <cell r="Y28">
            <v>42548</v>
          </cell>
          <cell r="Z28"/>
          <cell r="AA28"/>
          <cell r="AB28">
            <v>42977</v>
          </cell>
          <cell r="AC28" t="str">
            <v>Purchased from Moffitt Cancer Center; will be SAGE owned while Moffitt will continue to "sponsor" certain amount of articles/APCs</v>
          </cell>
          <cell r="AD28" t="str">
            <v>Purchase/Conversion</v>
          </cell>
          <cell r="AE28">
            <v>2250</v>
          </cell>
        </row>
        <row r="29">
          <cell r="D29" t="str">
            <v>Cancer Growth and Metastasis</v>
          </cell>
          <cell r="E29" t="str">
            <v>CGM</v>
          </cell>
          <cell r="F29" t="str">
            <v>L385</v>
          </cell>
          <cell r="G29" t="str">
            <v>1179-0644</v>
          </cell>
          <cell r="H29"/>
          <cell r="I29" t="str">
            <v>UK</v>
          </cell>
          <cell r="J29" t="str">
            <v>US</v>
          </cell>
          <cell r="K29" t="str">
            <v>STM</v>
          </cell>
          <cell r="L29" t="str">
            <v>SAGE</v>
          </cell>
          <cell r="M29" t="str">
            <v>Libertas Academica</v>
          </cell>
          <cell r="N29" t="str">
            <v>Bree Sundling</v>
          </cell>
          <cell r="O29" t="str">
            <v>Bree Sundling</v>
          </cell>
          <cell r="P29" t="str">
            <v>Marc D. Basson</v>
          </cell>
          <cell r="Q29" t="str">
            <v>Danya Migdali</v>
          </cell>
          <cell r="R29" t="str">
            <v>2</v>
          </cell>
          <cell r="S29"/>
          <cell r="T29"/>
          <cell r="U29"/>
          <cell r="V29" t="str">
            <v>2016</v>
          </cell>
          <cell r="W29">
            <v>42667</v>
          </cell>
          <cell r="X29">
            <v>43046</v>
          </cell>
          <cell r="Y29"/>
          <cell r="Z29">
            <v>42667</v>
          </cell>
          <cell r="AA29"/>
          <cell r="AB29">
            <v>43046</v>
          </cell>
          <cell r="AC29"/>
          <cell r="AD29" t="str">
            <v>Purchase</v>
          </cell>
          <cell r="AE29">
            <v>1848</v>
          </cell>
        </row>
        <row r="30">
          <cell r="D30" t="str">
            <v>Cancer Informatics</v>
          </cell>
          <cell r="E30" t="str">
            <v>CIX</v>
          </cell>
          <cell r="F30" t="str">
            <v>L386</v>
          </cell>
          <cell r="G30" t="str">
            <v>1176-9351</v>
          </cell>
          <cell r="H30"/>
          <cell r="I30" t="str">
            <v>UK</v>
          </cell>
          <cell r="J30" t="str">
            <v>US</v>
          </cell>
          <cell r="K30" t="str">
            <v>STM</v>
          </cell>
          <cell r="L30" t="str">
            <v>SAGE</v>
          </cell>
          <cell r="M30" t="str">
            <v>Libertas Academica</v>
          </cell>
          <cell r="N30" t="str">
            <v>Barbara Rattner</v>
          </cell>
          <cell r="O30" t="str">
            <v>Bree Sundling</v>
          </cell>
          <cell r="P30" t="str">
            <v>J. T. Efird</v>
          </cell>
          <cell r="Q30" t="str">
            <v>Danya Migdali</v>
          </cell>
          <cell r="R30" t="str">
            <v>2</v>
          </cell>
          <cell r="S30"/>
          <cell r="T30"/>
          <cell r="U30"/>
          <cell r="V30" t="str">
            <v>2016</v>
          </cell>
          <cell r="W30">
            <v>42667</v>
          </cell>
          <cell r="X30">
            <v>43011</v>
          </cell>
          <cell r="Y30"/>
          <cell r="Z30">
            <v>42667</v>
          </cell>
          <cell r="AA30"/>
          <cell r="AB30">
            <v>43011</v>
          </cell>
          <cell r="AC30"/>
          <cell r="AD30" t="str">
            <v>Purchase</v>
          </cell>
          <cell r="AE30">
            <v>1848</v>
          </cell>
        </row>
        <row r="31">
          <cell r="D31" t="str">
            <v>Cell Medicine</v>
          </cell>
          <cell r="E31" t="str">
            <v>CMM</v>
          </cell>
          <cell r="F31" t="str">
            <v>J852</v>
          </cell>
          <cell r="G31" t="str">
            <v>2155-1790</v>
          </cell>
          <cell r="H31"/>
          <cell r="I31" t="str">
            <v>US</v>
          </cell>
          <cell r="J31" t="str">
            <v>US</v>
          </cell>
          <cell r="K31" t="str">
            <v>STM</v>
          </cell>
          <cell r="L31" t="str">
            <v>SAGE</v>
          </cell>
          <cell r="M31" t="str">
            <v>Cognizant Communications Corporation</v>
          </cell>
          <cell r="N31" t="str">
            <v>Erin OBrien</v>
          </cell>
          <cell r="O31" t="str">
            <v>Erin OBrien</v>
          </cell>
          <cell r="P31" t="str">
            <v>Dragos Cretoiu</v>
          </cell>
          <cell r="Q31" t="str">
            <v>Morgan Impeartrice</v>
          </cell>
          <cell r="R31" t="str">
            <v>1</v>
          </cell>
          <cell r="S31"/>
          <cell r="T31"/>
          <cell r="U31" t="str">
            <v>CLL</v>
          </cell>
          <cell r="V31" t="str">
            <v>2017</v>
          </cell>
          <cell r="W31">
            <v>42867</v>
          </cell>
          <cell r="X31">
            <v>42886</v>
          </cell>
          <cell r="Y31">
            <v>42863</v>
          </cell>
          <cell r="Z31">
            <v>42867</v>
          </cell>
          <cell r="AA31"/>
          <cell r="AB31">
            <v>42886</v>
          </cell>
          <cell r="AC31" t="str">
            <v>Articles were free to read with no CC license. SAGE will publish fully OA licensed-articles</v>
          </cell>
          <cell r="AD31" t="str">
            <v>Purchase/Conversion</v>
          </cell>
          <cell r="AE31">
            <v>1500</v>
          </cell>
        </row>
        <row r="32">
          <cell r="D32" t="str">
            <v>Cell Transplantation</v>
          </cell>
          <cell r="E32" t="str">
            <v>CLL</v>
          </cell>
          <cell r="F32" t="str">
            <v>J851</v>
          </cell>
          <cell r="G32" t="str">
            <v>1555-3892</v>
          </cell>
          <cell r="H32" t="str">
            <v>0963-6897</v>
          </cell>
          <cell r="I32" t="str">
            <v>US</v>
          </cell>
          <cell r="J32" t="str">
            <v>US</v>
          </cell>
          <cell r="K32" t="str">
            <v>STM</v>
          </cell>
          <cell r="L32" t="str">
            <v>SAGE</v>
          </cell>
          <cell r="M32" t="str">
            <v>Cognizant Communications Corporation</v>
          </cell>
          <cell r="N32" t="str">
            <v>Erin OBrien</v>
          </cell>
          <cell r="O32"/>
          <cell r="P32" t="str">
            <v>Shinn-Zong Lin and Paul R. Sanberg</v>
          </cell>
          <cell r="Q32" t="str">
            <v>Morgan Impeartrice</v>
          </cell>
          <cell r="R32" t="str">
            <v>1*</v>
          </cell>
          <cell r="S32"/>
          <cell r="T32"/>
          <cell r="U32"/>
          <cell r="V32" t="str">
            <v>2017</v>
          </cell>
          <cell r="W32">
            <v>42867</v>
          </cell>
          <cell r="X32">
            <v>42886</v>
          </cell>
          <cell r="Y32">
            <v>42863</v>
          </cell>
          <cell r="Z32">
            <v>42867</v>
          </cell>
          <cell r="AA32"/>
          <cell r="AB32">
            <v>42886</v>
          </cell>
          <cell r="AC32" t="str">
            <v>Began offering free to read articles in 2009. SAGE will publish OA</v>
          </cell>
          <cell r="AD32" t="str">
            <v>Purchase/Conversion</v>
          </cell>
          <cell r="AE32">
            <v>275</v>
          </cell>
        </row>
        <row r="33">
          <cell r="D33" t="str">
            <v>Cephalalgia Reports</v>
          </cell>
          <cell r="E33" t="str">
            <v>REP</v>
          </cell>
          <cell r="F33" t="str">
            <v>L496</v>
          </cell>
          <cell r="G33" t="str">
            <v>2515-8163</v>
          </cell>
          <cell r="H33"/>
          <cell r="I33" t="str">
            <v>UK</v>
          </cell>
          <cell r="J33" t="str">
            <v>UK</v>
          </cell>
          <cell r="K33" t="str">
            <v>STM</v>
          </cell>
          <cell r="L33" t="str">
            <v>Society</v>
          </cell>
          <cell r="M33"/>
          <cell r="N33" t="str">
            <v>Jovie McMillan</v>
          </cell>
          <cell r="O33" t="str">
            <v>Wendy Krank (external)</v>
          </cell>
          <cell r="P33" t="str">
            <v>Arne May</v>
          </cell>
          <cell r="Q33" t="str">
            <v>Nita Nadkarni</v>
          </cell>
          <cell r="R33" t="str">
            <v>S1</v>
          </cell>
          <cell r="S33" t="str">
            <v>International Headache Society</v>
          </cell>
          <cell r="T33" t="str">
            <v>Sole owner</v>
          </cell>
          <cell r="U33" t="str">
            <v xml:space="preserve">Cephalalgia </v>
          </cell>
          <cell r="V33" t="str">
            <v>2018</v>
          </cell>
          <cell r="W33">
            <v>43081</v>
          </cell>
          <cell r="X33">
            <v>43081</v>
          </cell>
          <cell r="Y33">
            <v>42990</v>
          </cell>
          <cell r="Z33">
            <v>43081</v>
          </cell>
          <cell r="AA33"/>
          <cell r="AB33">
            <v>43081</v>
          </cell>
          <cell r="AC33"/>
          <cell r="AD33" t="str">
            <v>Launch</v>
          </cell>
          <cell r="AE33">
            <v>1500</v>
          </cell>
        </row>
        <row r="34">
          <cell r="D34" t="str">
            <v>Child Neurology Open</v>
          </cell>
          <cell r="E34" t="str">
            <v>CNO</v>
          </cell>
          <cell r="F34" t="str">
            <v>J725</v>
          </cell>
          <cell r="G34" t="str">
            <v>2329-048X</v>
          </cell>
          <cell r="H34"/>
          <cell r="I34" t="str">
            <v>US</v>
          </cell>
          <cell r="J34" t="str">
            <v>US</v>
          </cell>
          <cell r="K34" t="str">
            <v>STM</v>
          </cell>
          <cell r="L34" t="str">
            <v>SAGE</v>
          </cell>
          <cell r="M34"/>
          <cell r="N34" t="str">
            <v>Erin OBrien</v>
          </cell>
          <cell r="O34" t="str">
            <v>Erin OBrien</v>
          </cell>
          <cell r="P34" t="str">
            <v>Marc C. Patterson</v>
          </cell>
          <cell r="Q34" t="str">
            <v>Jovi Santos</v>
          </cell>
          <cell r="R34" t="str">
            <v>3</v>
          </cell>
          <cell r="S34"/>
          <cell r="T34"/>
          <cell r="U34"/>
          <cell r="V34" t="str">
            <v>2014</v>
          </cell>
          <cell r="W34">
            <v>41730</v>
          </cell>
          <cell r="X34">
            <v>41877</v>
          </cell>
          <cell r="Y34">
            <v>41745</v>
          </cell>
          <cell r="Z34">
            <v>42450</v>
          </cell>
          <cell r="AA34"/>
          <cell r="AB34">
            <v>41730</v>
          </cell>
          <cell r="AC34"/>
          <cell r="AD34" t="str">
            <v>Launch</v>
          </cell>
          <cell r="AE34">
            <v>1500</v>
          </cell>
        </row>
        <row r="35">
          <cell r="D35" t="str">
            <v>Chronic Respiratory Disease</v>
          </cell>
          <cell r="E35" t="str">
            <v>CRD</v>
          </cell>
          <cell r="F35" t="str">
            <v>L964</v>
          </cell>
          <cell r="G35" t="str">
            <v>1479-9731</v>
          </cell>
          <cell r="H35" t="str">
            <v>1479-9723</v>
          </cell>
          <cell r="I35" t="str">
            <v>UK</v>
          </cell>
          <cell r="J35" t="str">
            <v>UK</v>
          </cell>
          <cell r="K35" t="str">
            <v>STM</v>
          </cell>
          <cell r="L35" t="str">
            <v>SAGE</v>
          </cell>
          <cell r="M35" t="str">
            <v>Hodder Arnold</v>
          </cell>
          <cell r="N35" t="str">
            <v>Gabriella Anderson</v>
          </cell>
          <cell r="O35"/>
          <cell r="P35" t="str">
            <v>Mike Morgan &amp; Sally Singh</v>
          </cell>
          <cell r="Q35" t="str">
            <v>Kathleen Sargeant</v>
          </cell>
          <cell r="R35" t="str">
            <v>1</v>
          </cell>
          <cell r="S35"/>
          <cell r="T35"/>
          <cell r="U35"/>
          <cell r="V35" t="str">
            <v>2017</v>
          </cell>
          <cell r="W35">
            <v>42614</v>
          </cell>
          <cell r="X35">
            <v>42736</v>
          </cell>
          <cell r="Y35">
            <v>42648</v>
          </cell>
          <cell r="Z35">
            <v>42587</v>
          </cell>
          <cell r="AA35"/>
          <cell r="AB35">
            <v>42736</v>
          </cell>
          <cell r="AC35" t="str">
            <v>Conversion: August 2016</v>
          </cell>
          <cell r="AD35" t="str">
            <v>Conversion</v>
          </cell>
          <cell r="AE35">
            <v>2000</v>
          </cell>
        </row>
        <row r="36">
          <cell r="D36" t="str">
            <v>Chronic Stress</v>
          </cell>
          <cell r="E36" t="str">
            <v>CSS</v>
          </cell>
          <cell r="F36" t="str">
            <v>J828</v>
          </cell>
          <cell r="G36" t="str">
            <v>2470-5470</v>
          </cell>
          <cell r="H36"/>
          <cell r="I36" t="str">
            <v>US</v>
          </cell>
          <cell r="J36" t="str">
            <v>US</v>
          </cell>
          <cell r="K36" t="str">
            <v>STM</v>
          </cell>
          <cell r="L36" t="str">
            <v>SAGE</v>
          </cell>
          <cell r="M36"/>
          <cell r="N36" t="str">
            <v>Christa Walker</v>
          </cell>
          <cell r="O36" t="str">
            <v>Christa Walker</v>
          </cell>
          <cell r="P36" t="str">
            <v>Chadi G. Abdallah</v>
          </cell>
          <cell r="Q36" t="str">
            <v>Danya Migdali</v>
          </cell>
          <cell r="R36" t="str">
            <v>3</v>
          </cell>
          <cell r="S36"/>
          <cell r="T36"/>
          <cell r="U36"/>
          <cell r="V36" t="str">
            <v>2016</v>
          </cell>
          <cell r="W36">
            <v>42461</v>
          </cell>
          <cell r="X36">
            <v>42783</v>
          </cell>
          <cell r="Y36">
            <v>42388</v>
          </cell>
          <cell r="Z36">
            <v>42405</v>
          </cell>
          <cell r="AA36"/>
          <cell r="AB36">
            <v>42461</v>
          </cell>
          <cell r="AC36"/>
          <cell r="AD36" t="str">
            <v>Launch</v>
          </cell>
          <cell r="AE36">
            <v>1500</v>
          </cell>
        </row>
        <row r="37">
          <cell r="D37" t="str">
            <v xml:space="preserve">Clinical and Applied Thrombosis/Hemostasis </v>
          </cell>
          <cell r="E37" t="str">
            <v>CAT</v>
          </cell>
          <cell r="F37" t="str">
            <v>J570</v>
          </cell>
          <cell r="G37" t="str">
            <v>1938-2723</v>
          </cell>
          <cell r="H37" t="str">
            <v>1076-0296</v>
          </cell>
          <cell r="I37" t="str">
            <v>US</v>
          </cell>
          <cell r="J37" t="str">
            <v>US</v>
          </cell>
          <cell r="K37" t="str">
            <v>STM</v>
          </cell>
          <cell r="L37" t="str">
            <v>SAGE</v>
          </cell>
          <cell r="M37" t="str">
            <v>Westminster Publications</v>
          </cell>
          <cell r="N37" t="str">
            <v>Erin OBrien</v>
          </cell>
          <cell r="O37" t="str">
            <v>Erin OBrien</v>
          </cell>
          <cell r="P37" t="str">
            <v>Russell D. Hull</v>
          </cell>
          <cell r="Q37" t="str">
            <v>Danya Migdali</v>
          </cell>
          <cell r="R37" t="str">
            <v>1*</v>
          </cell>
          <cell r="S37"/>
          <cell r="T37"/>
          <cell r="U37"/>
          <cell r="V37" t="str">
            <v>2018</v>
          </cell>
          <cell r="W37">
            <v>42948</v>
          </cell>
          <cell r="X37">
            <v>43109</v>
          </cell>
          <cell r="Y37">
            <v>43101</v>
          </cell>
          <cell r="Z37">
            <v>43101</v>
          </cell>
          <cell r="AA37"/>
          <cell r="AB37">
            <v>43109</v>
          </cell>
          <cell r="AC37" t="str">
            <v>Flip to OA 1-18</v>
          </cell>
          <cell r="AD37" t="str">
            <v>Conversion</v>
          </cell>
          <cell r="AE37">
            <v>2000</v>
          </cell>
        </row>
        <row r="38">
          <cell r="D38" t="str">
            <v>Clinical and Translational Neuroscience</v>
          </cell>
          <cell r="E38" t="str">
            <v>CTN</v>
          </cell>
          <cell r="F38" t="str">
            <v>L470</v>
          </cell>
          <cell r="G38" t="str">
            <v>2514-183X</v>
          </cell>
          <cell r="H38"/>
          <cell r="I38" t="str">
            <v>UK</v>
          </cell>
          <cell r="J38" t="str">
            <v>UK</v>
          </cell>
          <cell r="K38" t="str">
            <v>STM</v>
          </cell>
          <cell r="L38" t="str">
            <v>Society</v>
          </cell>
          <cell r="M38" t="str">
            <v>EMH Swiss Medical Publishers Ltd.</v>
          </cell>
          <cell r="N38" t="str">
            <v>Gabriella Anderson</v>
          </cell>
          <cell r="O38"/>
          <cell r="P38" t="str">
            <v>Claudio L. A. Bassetti</v>
          </cell>
          <cell r="Q38" t="str">
            <v>Andrew Devine</v>
          </cell>
          <cell r="R38" t="str">
            <v>3</v>
          </cell>
          <cell r="S38" t="str">
            <v>Swiss Federation of Clinical Neuro-Societies</v>
          </cell>
          <cell r="T38" t="str">
            <v>Owner</v>
          </cell>
          <cell r="U38"/>
          <cell r="V38" t="str">
            <v>2017</v>
          </cell>
          <cell r="W38">
            <v>42837</v>
          </cell>
          <cell r="X38">
            <v>42911</v>
          </cell>
          <cell r="Y38">
            <v>42795</v>
          </cell>
          <cell r="Z38">
            <v>42823</v>
          </cell>
          <cell r="AA38"/>
          <cell r="AB38">
            <v>42911</v>
          </cell>
          <cell r="AC38" t="str">
            <v xml:space="preserve">Acquired from EMH Swiss Medical Publishers </v>
          </cell>
          <cell r="AD38" t="str">
            <v>Lease</v>
          </cell>
          <cell r="AE38">
            <v>1500</v>
          </cell>
        </row>
        <row r="39">
          <cell r="D39" t="str">
            <v>Clinical Medicine Insights: Arthritis and Musculoskeletal Disorders</v>
          </cell>
          <cell r="E39" t="str">
            <v>AMD</v>
          </cell>
          <cell r="F39" t="str">
            <v>L389</v>
          </cell>
          <cell r="G39" t="str">
            <v>1179-5441</v>
          </cell>
          <cell r="H39"/>
          <cell r="I39" t="str">
            <v>UK</v>
          </cell>
          <cell r="J39" t="str">
            <v>UK</v>
          </cell>
          <cell r="K39" t="str">
            <v>STM</v>
          </cell>
          <cell r="L39" t="str">
            <v>SAGE</v>
          </cell>
          <cell r="M39" t="str">
            <v>Libertas Academica</v>
          </cell>
          <cell r="N39" t="str">
            <v>Neisha Jobanputra</v>
          </cell>
          <cell r="O39" t="str">
            <v>Samantha Taylor</v>
          </cell>
          <cell r="P39" t="str">
            <v>Chuanju Liu</v>
          </cell>
          <cell r="Q39" t="str">
            <v>Morgan Impeartrice</v>
          </cell>
          <cell r="R39" t="str">
            <v>2</v>
          </cell>
          <cell r="S39"/>
          <cell r="T39"/>
          <cell r="U39"/>
          <cell r="V39" t="str">
            <v>2016</v>
          </cell>
          <cell r="W39">
            <v>42667</v>
          </cell>
          <cell r="X39">
            <v>43018</v>
          </cell>
          <cell r="Y39"/>
          <cell r="Z39">
            <v>42667</v>
          </cell>
          <cell r="AA39"/>
          <cell r="AB39">
            <v>43018</v>
          </cell>
          <cell r="AC39"/>
          <cell r="AD39" t="str">
            <v>Purchase</v>
          </cell>
          <cell r="AE39">
            <v>1848</v>
          </cell>
        </row>
        <row r="40">
          <cell r="D40" t="str">
            <v>Clinical Medicine Insights: Blood Disorders</v>
          </cell>
          <cell r="E40" t="str">
            <v>BDX</v>
          </cell>
          <cell r="F40" t="str">
            <v>L390</v>
          </cell>
          <cell r="G40" t="str">
            <v>1179-545X</v>
          </cell>
          <cell r="H40"/>
          <cell r="I40" t="str">
            <v>UK</v>
          </cell>
          <cell r="J40" t="str">
            <v>UK</v>
          </cell>
          <cell r="K40" t="str">
            <v>STM</v>
          </cell>
          <cell r="L40" t="str">
            <v>SAGE</v>
          </cell>
          <cell r="M40" t="str">
            <v>Libertas Academica</v>
          </cell>
          <cell r="N40" t="str">
            <v>Neisha Jobanputra</v>
          </cell>
          <cell r="O40" t="str">
            <v>Alex Baliani</v>
          </cell>
          <cell r="P40" t="str">
            <v>Prabitha Natarajan</v>
          </cell>
          <cell r="Q40" t="str">
            <v>Morgan Impeartrice</v>
          </cell>
          <cell r="R40" t="str">
            <v>2</v>
          </cell>
          <cell r="S40"/>
          <cell r="T40"/>
          <cell r="U40"/>
          <cell r="V40" t="str">
            <v>2016</v>
          </cell>
          <cell r="W40">
            <v>42667</v>
          </cell>
          <cell r="X40">
            <v>43018</v>
          </cell>
          <cell r="Y40"/>
          <cell r="Z40">
            <v>42667</v>
          </cell>
          <cell r="AA40"/>
          <cell r="AB40">
            <v>43018</v>
          </cell>
          <cell r="AC40"/>
          <cell r="AD40" t="str">
            <v>Purchase</v>
          </cell>
          <cell r="AE40">
            <v>1848</v>
          </cell>
        </row>
        <row r="41">
          <cell r="D41" t="str">
            <v>Clinical Medicine Insights: Cardiology</v>
          </cell>
          <cell r="E41" t="str">
            <v>CIC</v>
          </cell>
          <cell r="F41" t="str">
            <v>L391</v>
          </cell>
          <cell r="G41" t="str">
            <v>1179-5468</v>
          </cell>
          <cell r="H41"/>
          <cell r="I41" t="str">
            <v>UK</v>
          </cell>
          <cell r="J41" t="str">
            <v>UK</v>
          </cell>
          <cell r="K41" t="str">
            <v>STM</v>
          </cell>
          <cell r="L41" t="str">
            <v>SAGE</v>
          </cell>
          <cell r="M41" t="str">
            <v>Libertas Academica</v>
          </cell>
          <cell r="N41" t="str">
            <v>Elena Conroy</v>
          </cell>
          <cell r="O41" t="str">
            <v>Elena Conroy</v>
          </cell>
          <cell r="P41" t="str">
            <v>Thomas E. Vanhecke</v>
          </cell>
          <cell r="Q41" t="str">
            <v>Rachel Gladman</v>
          </cell>
          <cell r="R41" t="str">
            <v>2</v>
          </cell>
          <cell r="S41"/>
          <cell r="T41"/>
          <cell r="U41"/>
          <cell r="V41" t="str">
            <v>2016</v>
          </cell>
          <cell r="W41">
            <v>42667</v>
          </cell>
          <cell r="X41">
            <v>42997</v>
          </cell>
          <cell r="Y41"/>
          <cell r="Z41">
            <v>42667</v>
          </cell>
          <cell r="AA41"/>
          <cell r="AB41">
            <v>42997</v>
          </cell>
          <cell r="AC41"/>
          <cell r="AD41" t="str">
            <v>Purchase</v>
          </cell>
          <cell r="AE41">
            <v>1200</v>
          </cell>
        </row>
        <row r="42">
          <cell r="D42" t="str">
            <v>Clinical Medicine Insights: Case Reports</v>
          </cell>
          <cell r="E42" t="str">
            <v>ICR</v>
          </cell>
          <cell r="F42" t="str">
            <v>L392</v>
          </cell>
          <cell r="G42" t="str">
            <v>1179-5476</v>
          </cell>
          <cell r="H42"/>
          <cell r="I42" t="str">
            <v>UK</v>
          </cell>
          <cell r="J42" t="str">
            <v>UK</v>
          </cell>
          <cell r="K42" t="str">
            <v>STM</v>
          </cell>
          <cell r="L42" t="str">
            <v>SAGE</v>
          </cell>
          <cell r="M42" t="str">
            <v>Libertas Academica</v>
          </cell>
          <cell r="N42" t="str">
            <v>Neisha Jobanputra</v>
          </cell>
          <cell r="O42"/>
          <cell r="P42" t="str">
            <v>Hussein D. Foda</v>
          </cell>
          <cell r="Q42" t="str">
            <v>Morgan Impeartrice</v>
          </cell>
          <cell r="R42" t="str">
            <v>2</v>
          </cell>
          <cell r="S42"/>
          <cell r="T42"/>
          <cell r="U42"/>
          <cell r="V42" t="str">
            <v>2016</v>
          </cell>
          <cell r="W42">
            <v>42667</v>
          </cell>
          <cell r="X42">
            <v>43020</v>
          </cell>
          <cell r="Y42"/>
          <cell r="Z42">
            <v>42667</v>
          </cell>
          <cell r="AA42"/>
          <cell r="AB42">
            <v>43020</v>
          </cell>
          <cell r="AC42"/>
          <cell r="AD42" t="str">
            <v>Purchase</v>
          </cell>
          <cell r="AE42">
            <v>1848</v>
          </cell>
        </row>
        <row r="43">
          <cell r="D43" t="str">
            <v>Clinical Medicine Insights: Circulatory, Respiratory and Pulmonary Medicine</v>
          </cell>
          <cell r="E43" t="str">
            <v>CRA</v>
          </cell>
          <cell r="F43" t="str">
            <v>L393</v>
          </cell>
          <cell r="G43" t="str">
            <v>1179-5484</v>
          </cell>
          <cell r="H43"/>
          <cell r="I43" t="str">
            <v>UK</v>
          </cell>
          <cell r="J43" t="str">
            <v>UK</v>
          </cell>
          <cell r="K43" t="str">
            <v>STM</v>
          </cell>
          <cell r="L43" t="str">
            <v>SAGE</v>
          </cell>
          <cell r="M43" t="str">
            <v>Libertas Academica</v>
          </cell>
          <cell r="N43" t="str">
            <v>Samantha Taylor</v>
          </cell>
          <cell r="O43" t="str">
            <v>Samantha Taylor</v>
          </cell>
          <cell r="P43" t="str">
            <v>Hussein D. Foda</v>
          </cell>
          <cell r="Q43" t="str">
            <v>Morgan Impeartrice</v>
          </cell>
          <cell r="R43" t="str">
            <v>2</v>
          </cell>
          <cell r="S43"/>
          <cell r="T43"/>
          <cell r="U43"/>
          <cell r="V43" t="str">
            <v>2016</v>
          </cell>
          <cell r="W43">
            <v>42667</v>
          </cell>
          <cell r="X43">
            <v>42991</v>
          </cell>
          <cell r="Y43"/>
          <cell r="Z43">
            <v>42667</v>
          </cell>
          <cell r="AA43"/>
          <cell r="AB43">
            <v>42991</v>
          </cell>
          <cell r="AC43"/>
          <cell r="AD43" t="str">
            <v>Purchase</v>
          </cell>
          <cell r="AE43">
            <v>1200</v>
          </cell>
        </row>
        <row r="44">
          <cell r="D44" t="str">
            <v>Clinical Medicine Insights: Ear, Nose and Throat</v>
          </cell>
          <cell r="E44" t="str">
            <v>ENT</v>
          </cell>
          <cell r="F44" t="str">
            <v>L394</v>
          </cell>
          <cell r="G44" t="str">
            <v>1179-5506</v>
          </cell>
          <cell r="H44"/>
          <cell r="I44" t="str">
            <v>UK</v>
          </cell>
          <cell r="J44" t="str">
            <v>US</v>
          </cell>
          <cell r="K44" t="str">
            <v>STM</v>
          </cell>
          <cell r="L44" t="str">
            <v>SAGE</v>
          </cell>
          <cell r="M44" t="str">
            <v>Libertas Academica</v>
          </cell>
          <cell r="N44" t="str">
            <v>Kiley Allen</v>
          </cell>
          <cell r="O44" t="str">
            <v>Kiley Allen</v>
          </cell>
          <cell r="P44" t="str">
            <v>Brenda Anne Wilson</v>
          </cell>
          <cell r="Q44" t="str">
            <v>Morgan Impeartrice</v>
          </cell>
          <cell r="R44" t="str">
            <v>2</v>
          </cell>
          <cell r="S44"/>
          <cell r="T44"/>
          <cell r="U44"/>
          <cell r="V44" t="str">
            <v>2016</v>
          </cell>
          <cell r="W44">
            <v>42667</v>
          </cell>
          <cell r="X44">
            <v>43018</v>
          </cell>
          <cell r="Y44"/>
          <cell r="Z44">
            <v>42667</v>
          </cell>
          <cell r="AA44"/>
          <cell r="AB44">
            <v>43018</v>
          </cell>
          <cell r="AC44"/>
          <cell r="AD44" t="str">
            <v>Purchase</v>
          </cell>
          <cell r="AE44">
            <v>1848</v>
          </cell>
        </row>
        <row r="45">
          <cell r="D45" t="str">
            <v>Clinical Medicine Insights: Endocrinology and Diabetes</v>
          </cell>
          <cell r="E45" t="str">
            <v>END</v>
          </cell>
          <cell r="F45" t="str">
            <v>L395</v>
          </cell>
          <cell r="G45" t="str">
            <v>1179-5514</v>
          </cell>
          <cell r="H45"/>
          <cell r="I45" t="str">
            <v>UK</v>
          </cell>
          <cell r="J45" t="str">
            <v>UK</v>
          </cell>
          <cell r="K45" t="str">
            <v>STM</v>
          </cell>
          <cell r="L45" t="str">
            <v>SAGE</v>
          </cell>
          <cell r="M45" t="str">
            <v>Libertas Academica</v>
          </cell>
          <cell r="N45" t="str">
            <v>Samantha Taylor</v>
          </cell>
          <cell r="O45" t="str">
            <v>Samantha Taylor</v>
          </cell>
          <cell r="P45" t="str">
            <v>Nigel Irwin</v>
          </cell>
          <cell r="Q45" t="str">
            <v>Morgan Impeartrice</v>
          </cell>
          <cell r="R45" t="str">
            <v>2</v>
          </cell>
          <cell r="S45"/>
          <cell r="T45"/>
          <cell r="U45"/>
          <cell r="V45" t="str">
            <v>2016</v>
          </cell>
          <cell r="W45">
            <v>42667</v>
          </cell>
          <cell r="X45">
            <v>43018</v>
          </cell>
          <cell r="Y45"/>
          <cell r="Z45">
            <v>42667</v>
          </cell>
          <cell r="AA45"/>
          <cell r="AB45">
            <v>43018</v>
          </cell>
          <cell r="AC45"/>
          <cell r="AD45" t="str">
            <v>Purchase</v>
          </cell>
          <cell r="AE45">
            <v>1500</v>
          </cell>
        </row>
        <row r="46">
          <cell r="D46" t="str">
            <v>Clinical Medicine Insights: Gastroenterology</v>
          </cell>
          <cell r="E46" t="str">
            <v>CMG</v>
          </cell>
          <cell r="F46" t="str">
            <v>L396</v>
          </cell>
          <cell r="G46" t="str">
            <v>1179-5522</v>
          </cell>
          <cell r="H46"/>
          <cell r="I46" t="str">
            <v>UK</v>
          </cell>
          <cell r="J46" t="str">
            <v>UK</v>
          </cell>
          <cell r="K46" t="str">
            <v>STM</v>
          </cell>
          <cell r="L46" t="str">
            <v>SAGE</v>
          </cell>
          <cell r="M46" t="str">
            <v>Libertas Academica</v>
          </cell>
          <cell r="N46" t="str">
            <v>Alex Baliani</v>
          </cell>
          <cell r="O46" t="str">
            <v>Alex Baliani</v>
          </cell>
          <cell r="P46" t="str">
            <v>Melpakkam Srinivas</v>
          </cell>
          <cell r="Q46" t="str">
            <v>Rachel Gladman</v>
          </cell>
          <cell r="R46" t="str">
            <v>2</v>
          </cell>
          <cell r="S46"/>
          <cell r="T46"/>
          <cell r="U46" t="str">
            <v>TAG</v>
          </cell>
          <cell r="V46" t="str">
            <v>2016</v>
          </cell>
          <cell r="W46">
            <v>42667</v>
          </cell>
          <cell r="X46">
            <v>42991</v>
          </cell>
          <cell r="Y46"/>
          <cell r="Z46">
            <v>42667</v>
          </cell>
          <cell r="AA46"/>
          <cell r="AB46">
            <v>42991</v>
          </cell>
          <cell r="AC46"/>
          <cell r="AD46" t="str">
            <v>Purchase</v>
          </cell>
          <cell r="AE46">
            <v>1200</v>
          </cell>
        </row>
        <row r="47">
          <cell r="D47" t="str">
            <v>Clinical Medicine Insights: Oncology</v>
          </cell>
          <cell r="E47" t="str">
            <v>ONC</v>
          </cell>
          <cell r="F47" t="str">
            <v>L398</v>
          </cell>
          <cell r="G47" t="str">
            <v>1179-5549</v>
          </cell>
          <cell r="H47"/>
          <cell r="I47" t="str">
            <v>UK</v>
          </cell>
          <cell r="J47" t="str">
            <v>UK</v>
          </cell>
          <cell r="K47" t="str">
            <v>STM</v>
          </cell>
          <cell r="L47" t="str">
            <v>SAGE</v>
          </cell>
          <cell r="M47" t="str">
            <v>Libertas Academica</v>
          </cell>
          <cell r="N47" t="str">
            <v>Georgia Patey</v>
          </cell>
          <cell r="O47" t="str">
            <v>Georgia Patey</v>
          </cell>
          <cell r="P47" t="str">
            <v>William Chi-shing Cho</v>
          </cell>
          <cell r="Q47" t="str">
            <v>Rachel Gladman</v>
          </cell>
          <cell r="R47" t="str">
            <v>2</v>
          </cell>
          <cell r="S47"/>
          <cell r="T47"/>
          <cell r="U47"/>
          <cell r="V47" t="str">
            <v>2016</v>
          </cell>
          <cell r="W47">
            <v>42667</v>
          </cell>
          <cell r="X47">
            <v>42991</v>
          </cell>
          <cell r="Y47"/>
          <cell r="Z47">
            <v>42667</v>
          </cell>
          <cell r="AA47"/>
          <cell r="AB47">
            <v>42991</v>
          </cell>
          <cell r="AC47"/>
          <cell r="AD47" t="str">
            <v>Purchase</v>
          </cell>
          <cell r="AE47">
            <v>1200</v>
          </cell>
        </row>
        <row r="48">
          <cell r="D48" t="str">
            <v>Clinical Medicine Insights: Pediatrics</v>
          </cell>
          <cell r="E48" t="str">
            <v>PDI</v>
          </cell>
          <cell r="F48" t="str">
            <v>L400</v>
          </cell>
          <cell r="G48" t="str">
            <v>1179-5565</v>
          </cell>
          <cell r="H48"/>
          <cell r="I48" t="str">
            <v>UK</v>
          </cell>
          <cell r="J48" t="str">
            <v>US</v>
          </cell>
          <cell r="K48" t="str">
            <v>STM</v>
          </cell>
          <cell r="L48" t="str">
            <v>SAGE</v>
          </cell>
          <cell r="M48" t="str">
            <v>Libertas Academica</v>
          </cell>
          <cell r="N48" t="str">
            <v>Bree Sundling</v>
          </cell>
          <cell r="O48" t="str">
            <v>Umair Shafique</v>
          </cell>
          <cell r="P48" t="str">
            <v>Praveen Kumar</v>
          </cell>
          <cell r="Q48" t="str">
            <v>Jovi Santos</v>
          </cell>
          <cell r="R48" t="str">
            <v>2</v>
          </cell>
          <cell r="S48"/>
          <cell r="T48"/>
          <cell r="U48"/>
          <cell r="V48" t="str">
            <v>2016</v>
          </cell>
          <cell r="W48">
            <v>42667</v>
          </cell>
          <cell r="X48">
            <v>42992</v>
          </cell>
          <cell r="Y48"/>
          <cell r="Z48">
            <v>42667</v>
          </cell>
          <cell r="AA48"/>
          <cell r="AB48">
            <v>42992</v>
          </cell>
          <cell r="AC48"/>
          <cell r="AD48" t="str">
            <v>Purchase</v>
          </cell>
          <cell r="AE48">
            <v>1200</v>
          </cell>
        </row>
        <row r="49">
          <cell r="D49" t="str">
            <v>Clinical Medicine Insights: Psychiatry</v>
          </cell>
          <cell r="E49" t="str">
            <v>PSY</v>
          </cell>
          <cell r="F49" t="str">
            <v>L401</v>
          </cell>
          <cell r="G49" t="str">
            <v>1179-5573</v>
          </cell>
          <cell r="H49"/>
          <cell r="I49" t="str">
            <v>UK</v>
          </cell>
          <cell r="J49" t="str">
            <v>UK</v>
          </cell>
          <cell r="K49" t="str">
            <v>STM</v>
          </cell>
          <cell r="L49" t="str">
            <v>SAGE</v>
          </cell>
          <cell r="M49" t="str">
            <v>Libertas Academica</v>
          </cell>
          <cell r="N49" t="str">
            <v>Neisha Jobanputra</v>
          </cell>
          <cell r="O49"/>
          <cell r="P49" t="str">
            <v>Jaswinder Kaur Ghuman</v>
          </cell>
          <cell r="Q49" t="str">
            <v>Rachel Gladman</v>
          </cell>
          <cell r="R49" t="str">
            <v>3</v>
          </cell>
          <cell r="S49"/>
          <cell r="T49"/>
          <cell r="U49"/>
          <cell r="V49" t="str">
            <v>2016</v>
          </cell>
          <cell r="W49">
            <v>42667</v>
          </cell>
          <cell r="X49">
            <v>43040</v>
          </cell>
          <cell r="Y49"/>
          <cell r="Z49">
            <v>42667</v>
          </cell>
          <cell r="AA49"/>
          <cell r="AB49">
            <v>43040</v>
          </cell>
          <cell r="AC49"/>
          <cell r="AD49" t="str">
            <v>Purchase</v>
          </cell>
          <cell r="AE49">
            <v>1699</v>
          </cell>
        </row>
        <row r="50">
          <cell r="D50" t="str">
            <v>Clinical Medicine Insights: Reproductive Health</v>
          </cell>
          <cell r="E50" t="str">
            <v>REH</v>
          </cell>
          <cell r="F50" t="str">
            <v>L402</v>
          </cell>
          <cell r="G50" t="str">
            <v>1179-5581</v>
          </cell>
          <cell r="H50"/>
          <cell r="I50" t="str">
            <v>UK</v>
          </cell>
          <cell r="J50" t="str">
            <v>UK</v>
          </cell>
          <cell r="K50" t="str">
            <v>STM</v>
          </cell>
          <cell r="L50" t="str">
            <v>SAGE</v>
          </cell>
          <cell r="M50" t="str">
            <v>Libertas Academica</v>
          </cell>
          <cell r="N50" t="str">
            <v>Georgia Patey</v>
          </cell>
          <cell r="O50" t="str">
            <v>Georgia Patey</v>
          </cell>
          <cell r="P50" t="str">
            <v>Zeev Blumenfeld</v>
          </cell>
          <cell r="Q50" t="str">
            <v>Rachel Gladman</v>
          </cell>
          <cell r="R50" t="str">
            <v>2</v>
          </cell>
          <cell r="S50"/>
          <cell r="T50"/>
          <cell r="U50"/>
          <cell r="V50" t="str">
            <v>2016</v>
          </cell>
          <cell r="W50">
            <v>42667</v>
          </cell>
          <cell r="X50">
            <v>43054</v>
          </cell>
          <cell r="Y50"/>
          <cell r="Z50">
            <v>42667</v>
          </cell>
          <cell r="AA50"/>
          <cell r="AB50">
            <v>43054</v>
          </cell>
          <cell r="AC50"/>
          <cell r="AD50" t="str">
            <v>Purchase</v>
          </cell>
          <cell r="AE50">
            <v>1500</v>
          </cell>
        </row>
        <row r="51">
          <cell r="D51" t="str">
            <v>Clinical Medicine Insights: Therapeutics</v>
          </cell>
          <cell r="E51" t="str">
            <v>THP</v>
          </cell>
          <cell r="F51" t="str">
            <v>L403</v>
          </cell>
          <cell r="G51" t="str">
            <v>1179-559X</v>
          </cell>
          <cell r="H51"/>
          <cell r="I51" t="str">
            <v>UK</v>
          </cell>
          <cell r="J51" t="str">
            <v>UK</v>
          </cell>
          <cell r="K51" t="str">
            <v>STM</v>
          </cell>
          <cell r="L51" t="str">
            <v>SAGE</v>
          </cell>
          <cell r="M51" t="str">
            <v>Libertas Academica</v>
          </cell>
          <cell r="N51" t="str">
            <v>Neisha Jobanputra</v>
          </cell>
          <cell r="O51"/>
          <cell r="P51" t="str">
            <v>Garry M. Walsh</v>
          </cell>
          <cell r="Q51" t="str">
            <v>Rachel Gladman</v>
          </cell>
          <cell r="R51" t="str">
            <v>3</v>
          </cell>
          <cell r="S51"/>
          <cell r="T51"/>
          <cell r="U51"/>
          <cell r="V51" t="str">
            <v>2016</v>
          </cell>
          <cell r="W51">
            <v>42667</v>
          </cell>
          <cell r="X51">
            <v>43041</v>
          </cell>
          <cell r="Y51"/>
          <cell r="Z51">
            <v>42667</v>
          </cell>
          <cell r="AA51"/>
          <cell r="AB51">
            <v>43041</v>
          </cell>
          <cell r="AC51"/>
          <cell r="AD51" t="str">
            <v>Purchase</v>
          </cell>
          <cell r="AE51">
            <v>1699</v>
          </cell>
        </row>
        <row r="52">
          <cell r="D52" t="str">
            <v>Clinical Medicine Insights: Trauma and Intensive Medicine</v>
          </cell>
          <cell r="E52" t="str">
            <v>TRI</v>
          </cell>
          <cell r="F52" t="str">
            <v>L404</v>
          </cell>
          <cell r="G52" t="str">
            <v>1179-5603</v>
          </cell>
          <cell r="H52"/>
          <cell r="I52" t="str">
            <v>UK</v>
          </cell>
          <cell r="J52" t="str">
            <v>UK</v>
          </cell>
          <cell r="K52" t="str">
            <v>STM</v>
          </cell>
          <cell r="L52" t="str">
            <v>SAGE</v>
          </cell>
          <cell r="M52" t="str">
            <v>Libertas Academica</v>
          </cell>
          <cell r="N52" t="str">
            <v>Neisha Jobanputra</v>
          </cell>
          <cell r="O52" t="str">
            <v>Khatsha Ali</v>
          </cell>
          <cell r="P52" t="str">
            <v>Robert Jordan</v>
          </cell>
          <cell r="Q52" t="str">
            <v>Rachel Gladman</v>
          </cell>
          <cell r="R52" t="str">
            <v>3</v>
          </cell>
          <cell r="S52"/>
          <cell r="T52"/>
          <cell r="U52"/>
          <cell r="V52" t="str">
            <v>2016</v>
          </cell>
          <cell r="W52">
            <v>42667</v>
          </cell>
          <cell r="X52">
            <v>43041</v>
          </cell>
          <cell r="Y52"/>
          <cell r="Z52">
            <v>42667</v>
          </cell>
          <cell r="AA52"/>
          <cell r="AB52">
            <v>43041</v>
          </cell>
          <cell r="AC52"/>
          <cell r="AD52" t="str">
            <v>Purchase</v>
          </cell>
          <cell r="AE52">
            <v>1699</v>
          </cell>
        </row>
        <row r="53">
          <cell r="D53" t="str">
            <v>Clinical Medicine Insights: Urology</v>
          </cell>
          <cell r="E53" t="str">
            <v>CMU</v>
          </cell>
          <cell r="F53" t="str">
            <v>L405</v>
          </cell>
          <cell r="G53" t="str">
            <v>1179-5611</v>
          </cell>
          <cell r="H53"/>
          <cell r="I53" t="str">
            <v>UK</v>
          </cell>
          <cell r="J53" t="str">
            <v>UK</v>
          </cell>
          <cell r="K53" t="str">
            <v>STM</v>
          </cell>
          <cell r="L53" t="str">
            <v>SAGE</v>
          </cell>
          <cell r="M53" t="str">
            <v>Libertas Academica</v>
          </cell>
          <cell r="N53" t="str">
            <v>Neisha Jobanputra</v>
          </cell>
          <cell r="O53"/>
          <cell r="P53" t="str">
            <v>Robert J. Amato</v>
          </cell>
          <cell r="Q53" t="str">
            <v>Rachel Gladman</v>
          </cell>
          <cell r="R53" t="str">
            <v>3</v>
          </cell>
          <cell r="S53"/>
          <cell r="T53"/>
          <cell r="U53"/>
          <cell r="V53" t="str">
            <v>2016</v>
          </cell>
          <cell r="W53">
            <v>42667</v>
          </cell>
          <cell r="X53">
            <v>43047</v>
          </cell>
          <cell r="Y53"/>
          <cell r="Z53">
            <v>42667</v>
          </cell>
          <cell r="AA53"/>
          <cell r="AB53">
            <v>43047</v>
          </cell>
          <cell r="AC53"/>
          <cell r="AD53" t="str">
            <v>Purchase</v>
          </cell>
          <cell r="AE53">
            <v>1699</v>
          </cell>
        </row>
        <row r="54">
          <cell r="D54" t="str">
            <v>Clinical Medicine Insights: Women's Health</v>
          </cell>
          <cell r="E54" t="str">
            <v>CMW</v>
          </cell>
          <cell r="F54" t="str">
            <v>L406</v>
          </cell>
          <cell r="G54" t="str">
            <v>1179-562X</v>
          </cell>
          <cell r="H54"/>
          <cell r="I54" t="str">
            <v>UK</v>
          </cell>
          <cell r="J54" t="str">
            <v>UK</v>
          </cell>
          <cell r="K54" t="str">
            <v>STM</v>
          </cell>
          <cell r="L54" t="str">
            <v>SAGE</v>
          </cell>
          <cell r="M54" t="str">
            <v>Libertas Academica</v>
          </cell>
          <cell r="N54" t="str">
            <v>Elena Conroy</v>
          </cell>
          <cell r="O54" t="str">
            <v>Elena Conroy</v>
          </cell>
          <cell r="P54" t="str">
            <v>Nicole Powell-Dunford</v>
          </cell>
          <cell r="Q54" t="str">
            <v>Rachel Gladman</v>
          </cell>
          <cell r="R54" t="str">
            <v>2</v>
          </cell>
          <cell r="S54"/>
          <cell r="T54"/>
          <cell r="U54"/>
          <cell r="V54" t="str">
            <v>2016</v>
          </cell>
          <cell r="W54">
            <v>42667</v>
          </cell>
          <cell r="X54">
            <v>43047</v>
          </cell>
          <cell r="Y54"/>
          <cell r="Z54">
            <v>42667</v>
          </cell>
          <cell r="AA54"/>
          <cell r="AB54">
            <v>43047</v>
          </cell>
          <cell r="AC54"/>
          <cell r="AD54" t="str">
            <v>Purchase/Conversion</v>
          </cell>
          <cell r="AE54">
            <v>1500</v>
          </cell>
        </row>
        <row r="55">
          <cell r="D55" t="str">
            <v>Clinical Pathology</v>
          </cell>
          <cell r="E55" t="str">
            <v>PAT</v>
          </cell>
          <cell r="F55" t="str">
            <v>L399</v>
          </cell>
          <cell r="G55" t="str">
            <v>2632-010X</v>
          </cell>
          <cell r="H55"/>
          <cell r="I55" t="str">
            <v>UK</v>
          </cell>
          <cell r="J55" t="str">
            <v>US</v>
          </cell>
          <cell r="K55" t="str">
            <v>STM</v>
          </cell>
          <cell r="L55" t="str">
            <v>SAGE</v>
          </cell>
          <cell r="M55" t="str">
            <v>Libertas Academica</v>
          </cell>
          <cell r="N55" t="str">
            <v>Natalie Gerson</v>
          </cell>
          <cell r="O55" t="str">
            <v>Natalie Gerson</v>
          </cell>
          <cell r="P55" t="str">
            <v>Dama Laxminarayana</v>
          </cell>
          <cell r="Q55" t="str">
            <v>Morgan Impeartrice</v>
          </cell>
          <cell r="R55" t="str">
            <v>2</v>
          </cell>
          <cell r="S55"/>
          <cell r="T55"/>
          <cell r="U55"/>
          <cell r="V55" t="str">
            <v>2016</v>
          </cell>
          <cell r="W55">
            <v>42667</v>
          </cell>
          <cell r="X55">
            <v>43054</v>
          </cell>
          <cell r="Y55"/>
          <cell r="Z55">
            <v>42667</v>
          </cell>
          <cell r="AA55"/>
          <cell r="AB55">
            <v>43054</v>
          </cell>
          <cell r="AC55"/>
          <cell r="AD55" t="str">
            <v>Purchase</v>
          </cell>
          <cell r="AE55">
            <v>1848</v>
          </cell>
        </row>
        <row r="56">
          <cell r="D56" t="str">
            <v>Contact</v>
          </cell>
          <cell r="E56" t="str">
            <v>CTC</v>
          </cell>
          <cell r="F56" t="str">
            <v>J857</v>
          </cell>
          <cell r="G56" t="str">
            <v>2515-2564</v>
          </cell>
          <cell r="H56"/>
          <cell r="I56" t="str">
            <v>US</v>
          </cell>
          <cell r="J56" t="str">
            <v>US</v>
          </cell>
          <cell r="K56" t="str">
            <v>STM</v>
          </cell>
          <cell r="L56" t="str">
            <v>SAGE</v>
          </cell>
          <cell r="M56"/>
          <cell r="N56" t="str">
            <v>Natalie Gerson</v>
          </cell>
          <cell r="O56"/>
          <cell r="P56" t="str">
            <v>Tim P. Levine</v>
          </cell>
          <cell r="Q56" t="str">
            <v>Jovi Santos</v>
          </cell>
          <cell r="R56" t="str">
            <v>3</v>
          </cell>
          <cell r="S56"/>
          <cell r="T56"/>
          <cell r="U56"/>
          <cell r="V56" t="str">
            <v>2017</v>
          </cell>
          <cell r="W56">
            <v>43070</v>
          </cell>
          <cell r="X56">
            <v>43040</v>
          </cell>
          <cell r="Y56">
            <v>43032</v>
          </cell>
          <cell r="Z56">
            <v>43035</v>
          </cell>
          <cell r="AA56"/>
          <cell r="AB56">
            <v>43040</v>
          </cell>
          <cell r="AC56"/>
          <cell r="AD56" t="str">
            <v>Launch</v>
          </cell>
          <cell r="AE56">
            <v>1500</v>
          </cell>
        </row>
        <row r="57">
          <cell r="D57" t="str">
            <v>Digital Health</v>
          </cell>
          <cell r="E57" t="str">
            <v>DHJ</v>
          </cell>
          <cell r="F57" t="str">
            <v>L207</v>
          </cell>
          <cell r="G57" t="str">
            <v>2055-2076</v>
          </cell>
          <cell r="H57"/>
          <cell r="I57" t="str">
            <v>UK</v>
          </cell>
          <cell r="J57" t="str">
            <v>UK</v>
          </cell>
          <cell r="K57" t="str">
            <v>STM</v>
          </cell>
          <cell r="L57" t="str">
            <v>SAGE</v>
          </cell>
          <cell r="M57"/>
          <cell r="N57" t="str">
            <v>Philippa Stevens</v>
          </cell>
          <cell r="O57" t="str">
            <v>Hemi Malkki</v>
          </cell>
          <cell r="P57" t="str">
            <v>Theodoros N. Arvanitis, John Powell</v>
          </cell>
          <cell r="Q57" t="str">
            <v>Andrew Devine</v>
          </cell>
          <cell r="R57" t="str">
            <v>3</v>
          </cell>
          <cell r="S57"/>
          <cell r="T57"/>
          <cell r="U57"/>
          <cell r="V57" t="str">
            <v>2014</v>
          </cell>
          <cell r="W57">
            <v>41913</v>
          </cell>
          <cell r="X57">
            <v>42069</v>
          </cell>
          <cell r="Y57">
            <v>41925</v>
          </cell>
          <cell r="Z57">
            <v>41855</v>
          </cell>
          <cell r="AA57"/>
          <cell r="AB57">
            <v>42069</v>
          </cell>
          <cell r="AC57"/>
          <cell r="AD57" t="str">
            <v>Launch</v>
          </cell>
          <cell r="AE57">
            <v>0</v>
          </cell>
        </row>
        <row r="58">
          <cell r="D58" t="str">
            <v>Dose-Response</v>
          </cell>
          <cell r="E58" t="str">
            <v>DOS</v>
          </cell>
          <cell r="F58" t="str">
            <v>J786</v>
          </cell>
          <cell r="G58" t="str">
            <v>1559-3258</v>
          </cell>
          <cell r="H58"/>
          <cell r="I58" t="str">
            <v>US</v>
          </cell>
          <cell r="J58" t="str">
            <v>US</v>
          </cell>
          <cell r="K58" t="str">
            <v>STM</v>
          </cell>
          <cell r="L58" t="str">
            <v>SAGE</v>
          </cell>
          <cell r="M58" t="str">
            <v>University of Massachusetts</v>
          </cell>
          <cell r="N58" t="str">
            <v>Natalie Gerson</v>
          </cell>
          <cell r="O58"/>
          <cell r="P58" t="str">
            <v>Edward J. Calabrese</v>
          </cell>
          <cell r="Q58" t="str">
            <v>Danya Migdali</v>
          </cell>
          <cell r="R58" t="str">
            <v>1</v>
          </cell>
          <cell r="S58" t="str">
            <v>International Dose-Response Society</v>
          </cell>
          <cell r="T58" t="str">
            <v>Sponsor</v>
          </cell>
          <cell r="U58"/>
          <cell r="V58" t="str">
            <v>2015</v>
          </cell>
          <cell r="W58">
            <v>42064</v>
          </cell>
          <cell r="X58">
            <v>42103</v>
          </cell>
          <cell r="Y58">
            <v>42019</v>
          </cell>
          <cell r="Z58">
            <v>42027</v>
          </cell>
          <cell r="AA58"/>
          <cell r="AB58">
            <v>42064</v>
          </cell>
          <cell r="AC58" t="str">
            <v>Acquired from U Mass</v>
          </cell>
          <cell r="AD58" t="str">
            <v>Purchase</v>
          </cell>
          <cell r="AE58">
            <v>2000</v>
          </cell>
        </row>
        <row r="59">
          <cell r="D59" t="str">
            <v>Drug Target Insights</v>
          </cell>
          <cell r="E59" t="str">
            <v>DTI</v>
          </cell>
          <cell r="F59" t="str">
            <v>L413</v>
          </cell>
          <cell r="G59" t="str">
            <v>1177-3928</v>
          </cell>
          <cell r="H59"/>
          <cell r="I59" t="str">
            <v>UK</v>
          </cell>
          <cell r="J59" t="str">
            <v>UK</v>
          </cell>
          <cell r="K59" t="str">
            <v>STM</v>
          </cell>
          <cell r="L59" t="str">
            <v>SAGE</v>
          </cell>
          <cell r="M59" t="str">
            <v>Libertas Academica</v>
          </cell>
          <cell r="N59" t="str">
            <v>Neisha Jobanputra</v>
          </cell>
          <cell r="O59"/>
          <cell r="P59" t="str">
            <v>Anuj Chauhan</v>
          </cell>
          <cell r="Q59" t="str">
            <v>Morgan Impeartrice</v>
          </cell>
          <cell r="R59" t="str">
            <v>2</v>
          </cell>
          <cell r="S59"/>
          <cell r="T59"/>
          <cell r="U59"/>
          <cell r="V59" t="str">
            <v>2016</v>
          </cell>
          <cell r="W59">
            <v>42667</v>
          </cell>
          <cell r="X59">
            <v>43047</v>
          </cell>
          <cell r="Y59"/>
          <cell r="Z59">
            <v>42667</v>
          </cell>
          <cell r="AA59"/>
          <cell r="AB59">
            <v>43047</v>
          </cell>
          <cell r="AC59"/>
          <cell r="AD59" t="str">
            <v>Purchase</v>
          </cell>
          <cell r="AE59">
            <v>1848</v>
          </cell>
        </row>
        <row r="60">
          <cell r="D60" t="str">
            <v>Energy Exploration &amp; Exploitation</v>
          </cell>
          <cell r="E60" t="str">
            <v>EEA</v>
          </cell>
          <cell r="F60" t="str">
            <v>L277</v>
          </cell>
          <cell r="G60" t="str">
            <v>2048-4054</v>
          </cell>
          <cell r="H60" t="str">
            <v>0144-5987</v>
          </cell>
          <cell r="I60" t="str">
            <v>UK</v>
          </cell>
          <cell r="J60" t="str">
            <v>UK</v>
          </cell>
          <cell r="K60" t="str">
            <v>STM</v>
          </cell>
          <cell r="L60" t="str">
            <v>SAGE</v>
          </cell>
          <cell r="M60" t="str">
            <v>Multiscience</v>
          </cell>
          <cell r="N60" t="str">
            <v>Clare Legge</v>
          </cell>
          <cell r="O60"/>
          <cell r="P60" t="str">
            <v>Yuzhuang Sun</v>
          </cell>
          <cell r="Q60" t="str">
            <v>Julia Young</v>
          </cell>
          <cell r="R60" t="str">
            <v>2</v>
          </cell>
          <cell r="S60"/>
          <cell r="T60"/>
          <cell r="U60"/>
          <cell r="V60" t="str">
            <v>2017</v>
          </cell>
          <cell r="W60">
            <v>42597</v>
          </cell>
          <cell r="X60">
            <v>42736</v>
          </cell>
          <cell r="Y60">
            <v>42736</v>
          </cell>
          <cell r="Z60">
            <v>42587</v>
          </cell>
          <cell r="AA60"/>
          <cell r="AB60">
            <v>42736</v>
          </cell>
          <cell r="AC60" t="str">
            <v>Conversion: August 2016</v>
          </cell>
          <cell r="AD60" t="str">
            <v>Conversion</v>
          </cell>
          <cell r="AE60">
            <v>1200</v>
          </cell>
        </row>
        <row r="61">
          <cell r="D61" t="str">
            <v>Environmental Health Insights</v>
          </cell>
          <cell r="E61" t="str">
            <v>EHI</v>
          </cell>
          <cell r="F61" t="str">
            <v>L414</v>
          </cell>
          <cell r="G61" t="str">
            <v>1178-6302</v>
          </cell>
          <cell r="H61"/>
          <cell r="I61" t="str">
            <v>UK</v>
          </cell>
          <cell r="J61" t="str">
            <v>US</v>
          </cell>
          <cell r="K61" t="str">
            <v>STM</v>
          </cell>
          <cell r="L61" t="str">
            <v>SAGE</v>
          </cell>
          <cell r="M61" t="str">
            <v>Libertas Academica</v>
          </cell>
          <cell r="N61" t="str">
            <v>Bree Sundling</v>
          </cell>
          <cell r="O61" t="str">
            <v>Bree Sundling</v>
          </cell>
          <cell r="P61" t="str">
            <v>Stephanie Richards</v>
          </cell>
          <cell r="Q61" t="str">
            <v>Danya Migdali</v>
          </cell>
          <cell r="R61" t="str">
            <v>2</v>
          </cell>
          <cell r="S61"/>
          <cell r="T61"/>
          <cell r="U61"/>
          <cell r="V61" t="str">
            <v>2016</v>
          </cell>
          <cell r="W61">
            <v>42667</v>
          </cell>
          <cell r="X61">
            <v>43047</v>
          </cell>
          <cell r="Y61"/>
          <cell r="Z61">
            <v>42667</v>
          </cell>
          <cell r="AA61"/>
          <cell r="AB61">
            <v>43047</v>
          </cell>
          <cell r="AC61"/>
          <cell r="AD61" t="str">
            <v>Purchase</v>
          </cell>
          <cell r="AE61">
            <v>1500</v>
          </cell>
        </row>
        <row r="62">
          <cell r="D62" t="str">
            <v>Epigenetics Insights</v>
          </cell>
          <cell r="E62" t="str">
            <v>GAE</v>
          </cell>
          <cell r="F62" t="str">
            <v>L418</v>
          </cell>
          <cell r="G62" t="str">
            <v>1179-237X</v>
          </cell>
          <cell r="H62"/>
          <cell r="I62" t="str">
            <v>UK</v>
          </cell>
          <cell r="J62" t="str">
            <v>US</v>
          </cell>
          <cell r="K62" t="str">
            <v>STM</v>
          </cell>
          <cell r="L62" t="str">
            <v>SAGE</v>
          </cell>
          <cell r="M62" t="str">
            <v>Libertas Academica</v>
          </cell>
          <cell r="N62" t="str">
            <v>Barbara Rattner</v>
          </cell>
          <cell r="O62" t="str">
            <v>Elaine Ellerton</v>
          </cell>
          <cell r="P62" t="str">
            <v>Christian Bronner</v>
          </cell>
          <cell r="Q62" t="str">
            <v>Morgan Impeartrice</v>
          </cell>
          <cell r="R62" t="str">
            <v>2</v>
          </cell>
          <cell r="S62"/>
          <cell r="T62"/>
          <cell r="U62"/>
          <cell r="V62" t="str">
            <v>2016</v>
          </cell>
          <cell r="W62">
            <v>42667</v>
          </cell>
          <cell r="X62">
            <v>43020</v>
          </cell>
          <cell r="Y62"/>
          <cell r="Z62">
            <v>42667</v>
          </cell>
          <cell r="AA62"/>
          <cell r="AB62">
            <v>43020</v>
          </cell>
          <cell r="AC62"/>
          <cell r="AD62" t="str">
            <v>Purchase</v>
          </cell>
          <cell r="AE62">
            <v>1500</v>
          </cell>
        </row>
        <row r="63">
          <cell r="D63" t="str">
            <v>Epilepsy Currents</v>
          </cell>
          <cell r="E63" t="str">
            <v>EPI</v>
          </cell>
          <cell r="F63" t="str">
            <v>J894</v>
          </cell>
          <cell r="G63" t="str">
            <v>1535-7511</v>
          </cell>
          <cell r="H63" t="str">
            <v>1535-7597</v>
          </cell>
          <cell r="I63" t="str">
            <v>US</v>
          </cell>
          <cell r="J63" t="str">
            <v>US</v>
          </cell>
          <cell r="K63" t="str">
            <v>STM</v>
          </cell>
          <cell r="L63" t="str">
            <v>Society</v>
          </cell>
          <cell r="M63" t="str">
            <v>Allen Press</v>
          </cell>
          <cell r="N63" t="str">
            <v>Kim Mitchell</v>
          </cell>
          <cell r="O63"/>
          <cell r="P63" t="str">
            <v>Jack M. Parent</v>
          </cell>
          <cell r="Q63" t="str">
            <v>Jovi Santos</v>
          </cell>
          <cell r="R63" t="str">
            <v>S1</v>
          </cell>
          <cell r="S63" t="str">
            <v>American Epilepsy Society</v>
          </cell>
          <cell r="T63" t="str">
            <v>Owner</v>
          </cell>
          <cell r="U63"/>
          <cell r="V63" t="str">
            <v>2018</v>
          </cell>
          <cell r="W63"/>
          <cell r="X63"/>
          <cell r="Y63">
            <v>43398</v>
          </cell>
          <cell r="Z63">
            <v>43427</v>
          </cell>
          <cell r="AA63"/>
          <cell r="AB63"/>
          <cell r="AC63"/>
          <cell r="AD63" t="str">
            <v>Lease</v>
          </cell>
          <cell r="AE63">
            <v>0</v>
          </cell>
        </row>
        <row r="64">
          <cell r="D64" t="str">
            <v>European Journal of Inflammation</v>
          </cell>
          <cell r="E64" t="str">
            <v>EJI</v>
          </cell>
          <cell r="F64" t="str">
            <v>L252</v>
          </cell>
          <cell r="G64" t="str">
            <v>2058-7392</v>
          </cell>
          <cell r="H64"/>
          <cell r="I64" t="str">
            <v>UK</v>
          </cell>
          <cell r="J64" t="str">
            <v>UK</v>
          </cell>
          <cell r="K64" t="str">
            <v>STM</v>
          </cell>
          <cell r="L64" t="str">
            <v>SAGE</v>
          </cell>
          <cell r="M64" t="str">
            <v>Biolife</v>
          </cell>
          <cell r="N64" t="str">
            <v>Philippa Stevens</v>
          </cell>
          <cell r="O64" t="str">
            <v>Pete Chapman</v>
          </cell>
          <cell r="P64" t="str">
            <v>Pio Conti</v>
          </cell>
          <cell r="Q64" t="str">
            <v>Rachel Gladman</v>
          </cell>
          <cell r="R64" t="str">
            <v>1</v>
          </cell>
          <cell r="S64"/>
          <cell r="T64"/>
          <cell r="U64"/>
          <cell r="V64" t="str">
            <v>2017</v>
          </cell>
          <cell r="W64">
            <v>42597</v>
          </cell>
          <cell r="X64">
            <v>42736</v>
          </cell>
          <cell r="Y64">
            <v>43088</v>
          </cell>
          <cell r="Z64">
            <v>42587</v>
          </cell>
          <cell r="AA64"/>
          <cell r="AB64">
            <v>42736</v>
          </cell>
          <cell r="AC64" t="str">
            <v>Conversion: August 2016</v>
          </cell>
          <cell r="AD64" t="str">
            <v>Conversion</v>
          </cell>
          <cell r="AE64">
            <v>2000</v>
          </cell>
        </row>
        <row r="65">
          <cell r="D65" t="str">
            <v>European View</v>
          </cell>
          <cell r="E65" t="str">
            <v>EUV</v>
          </cell>
          <cell r="F65" t="str">
            <v>L473</v>
          </cell>
          <cell r="G65" t="str">
            <v>1865-5831</v>
          </cell>
          <cell r="H65" t="str">
            <v>1781-6858</v>
          </cell>
          <cell r="I65" t="str">
            <v>UK</v>
          </cell>
          <cell r="J65" t="str">
            <v>UK</v>
          </cell>
          <cell r="K65" t="str">
            <v>HSS</v>
          </cell>
          <cell r="L65" t="str">
            <v>Society</v>
          </cell>
          <cell r="M65" t="str">
            <v>Springer</v>
          </cell>
          <cell r="N65" t="str">
            <v>Amy EllisThompson</v>
          </cell>
          <cell r="O65"/>
          <cell r="P65" t="str">
            <v>Tomi Huhtanen</v>
          </cell>
          <cell r="Q65" t="str">
            <v>Andrew Devine</v>
          </cell>
          <cell r="R65" t="str">
            <v>S2</v>
          </cell>
          <cell r="S65" t="str">
            <v>Wilfired Martens Center for European Studies</v>
          </cell>
          <cell r="T65" t="str">
            <v>Owner</v>
          </cell>
          <cell r="U65"/>
          <cell r="V65" t="str">
            <v>2018</v>
          </cell>
          <cell r="W65"/>
          <cell r="X65">
            <v>43191</v>
          </cell>
          <cell r="Y65">
            <v>42912</v>
          </cell>
          <cell r="Z65">
            <v>42958</v>
          </cell>
          <cell r="AA65"/>
          <cell r="AB65">
            <v>42958</v>
          </cell>
          <cell r="AC65" t="str">
            <v>Lease takeover from Springer</v>
          </cell>
          <cell r="AD65" t="str">
            <v>Lease</v>
          </cell>
          <cell r="AE65">
            <v>0</v>
          </cell>
        </row>
        <row r="66">
          <cell r="D66" t="str">
            <v>Evolutionary Bioinformatics</v>
          </cell>
          <cell r="E66" t="str">
            <v>EVB</v>
          </cell>
          <cell r="F66" t="str">
            <v>L415</v>
          </cell>
          <cell r="G66" t="str">
            <v>1176-9343</v>
          </cell>
          <cell r="H66"/>
          <cell r="I66" t="str">
            <v>UK</v>
          </cell>
          <cell r="J66" t="str">
            <v>US</v>
          </cell>
          <cell r="K66" t="str">
            <v>STM</v>
          </cell>
          <cell r="L66" t="str">
            <v>SAGE</v>
          </cell>
          <cell r="M66" t="str">
            <v>Libertas Academica</v>
          </cell>
          <cell r="N66" t="str">
            <v>Barbara Rattner</v>
          </cell>
          <cell r="O66"/>
          <cell r="P66" t="str">
            <v>Dennis Wall</v>
          </cell>
          <cell r="Q66" t="str">
            <v>Danya Migdali</v>
          </cell>
          <cell r="R66" t="str">
            <v>1*</v>
          </cell>
          <cell r="S66"/>
          <cell r="T66"/>
          <cell r="U66"/>
          <cell r="V66" t="str">
            <v>2016</v>
          </cell>
          <cell r="W66">
            <v>42667</v>
          </cell>
          <cell r="X66">
            <v>43047</v>
          </cell>
          <cell r="Y66"/>
          <cell r="Z66">
            <v>42667</v>
          </cell>
          <cell r="AA66"/>
          <cell r="AB66">
            <v>43047</v>
          </cell>
          <cell r="AC66"/>
          <cell r="AD66" t="str">
            <v>Purchase</v>
          </cell>
          <cell r="AE66">
            <v>2000</v>
          </cell>
        </row>
        <row r="67">
          <cell r="D67" t="str">
            <v>Evolutionary Psychology</v>
          </cell>
          <cell r="E67" t="str">
            <v>EVP</v>
          </cell>
          <cell r="F67" t="str">
            <v>J797</v>
          </cell>
          <cell r="G67" t="str">
            <v>1474-7049</v>
          </cell>
          <cell r="H67"/>
          <cell r="I67" t="str">
            <v>US</v>
          </cell>
          <cell r="J67" t="str">
            <v>US</v>
          </cell>
          <cell r="K67" t="str">
            <v>HSS</v>
          </cell>
          <cell r="L67" t="str">
            <v>SAGE</v>
          </cell>
          <cell r="M67"/>
          <cell r="N67" t="str">
            <v>Christa Walker</v>
          </cell>
          <cell r="O67"/>
          <cell r="P67" t="str">
            <v>Todd K. Shackelford</v>
          </cell>
          <cell r="Q67" t="str">
            <v>Morgan Impeartrice</v>
          </cell>
          <cell r="R67" t="str">
            <v>2</v>
          </cell>
          <cell r="S67"/>
          <cell r="T67"/>
          <cell r="U67"/>
          <cell r="V67" t="str">
            <v>2015</v>
          </cell>
          <cell r="W67">
            <v>42226</v>
          </cell>
          <cell r="X67">
            <v>42208</v>
          </cell>
          <cell r="Y67">
            <v>42097</v>
          </cell>
          <cell r="Z67">
            <v>42475</v>
          </cell>
          <cell r="AA67"/>
          <cell r="AB67">
            <v>42248</v>
          </cell>
          <cell r="AC67" t="str">
            <v>Self published</v>
          </cell>
          <cell r="AD67" t="str">
            <v>Purchase</v>
          </cell>
          <cell r="AE67">
            <v>800</v>
          </cell>
        </row>
        <row r="68">
          <cell r="D68" t="str">
            <v>Foot &amp; Ankle Orthopaedics</v>
          </cell>
          <cell r="E68" t="str">
            <v>FAO</v>
          </cell>
          <cell r="F68" t="str">
            <v>J833</v>
          </cell>
          <cell r="G68" t="str">
            <v>2473-0114</v>
          </cell>
          <cell r="H68"/>
          <cell r="I68" t="str">
            <v>US</v>
          </cell>
          <cell r="J68" t="str">
            <v>US</v>
          </cell>
          <cell r="K68" t="str">
            <v>STM</v>
          </cell>
          <cell r="L68" t="str">
            <v>Society</v>
          </cell>
          <cell r="M68"/>
          <cell r="N68" t="str">
            <v>Lauren Hunt</v>
          </cell>
          <cell r="O68"/>
          <cell r="P68" t="str">
            <v>L. Daniel Latt</v>
          </cell>
          <cell r="Q68" t="str">
            <v>Tara Stivers</v>
          </cell>
          <cell r="R68" t="str">
            <v>S2</v>
          </cell>
          <cell r="S68" t="str">
            <v>American Orthopaedic Foot &amp; Ankle Society (AOFAS)</v>
          </cell>
          <cell r="T68" t="str">
            <v>Owner</v>
          </cell>
          <cell r="U68" t="str">
            <v>FAI</v>
          </cell>
          <cell r="V68" t="str">
            <v>2016</v>
          </cell>
          <cell r="W68">
            <v>42571</v>
          </cell>
          <cell r="X68">
            <v>43000</v>
          </cell>
          <cell r="Y68"/>
          <cell r="Z68">
            <v>42578</v>
          </cell>
          <cell r="AA68"/>
          <cell r="AB68">
            <v>42552</v>
          </cell>
          <cell r="AC68"/>
          <cell r="AD68" t="str">
            <v>Launch</v>
          </cell>
          <cell r="AE68">
            <v>1000</v>
          </cell>
        </row>
        <row r="69">
          <cell r="D69" t="str">
            <v>Gender and the Genome</v>
          </cell>
          <cell r="E69" t="str">
            <v>GNG</v>
          </cell>
          <cell r="F69" t="str">
            <v>J877</v>
          </cell>
          <cell r="G69" t="str">
            <v>2470-2897</v>
          </cell>
          <cell r="H69" t="str">
            <v>2470-2900</v>
          </cell>
          <cell r="I69" t="str">
            <v>US</v>
          </cell>
          <cell r="J69" t="str">
            <v>US</v>
          </cell>
          <cell r="K69" t="str">
            <v>STM</v>
          </cell>
          <cell r="L69" t="str">
            <v>Joint</v>
          </cell>
          <cell r="M69" t="str">
            <v>Mary Ann Liebert</v>
          </cell>
          <cell r="N69" t="str">
            <v>Kiley Allen</v>
          </cell>
          <cell r="O69"/>
          <cell r="P69" t="str">
            <v>Marianne J. Legato</v>
          </cell>
          <cell r="Q69" t="str">
            <v>Morgan Impeartrice</v>
          </cell>
          <cell r="R69" t="str">
            <v>3</v>
          </cell>
          <cell r="S69" t="str">
            <v>Foundation for Gender-Specific Medicine</v>
          </cell>
          <cell r="T69"/>
          <cell r="U69"/>
          <cell r="V69" t="str">
            <v>2018</v>
          </cell>
          <cell r="W69"/>
          <cell r="X69"/>
          <cell r="Y69"/>
          <cell r="Z69"/>
          <cell r="AA69"/>
          <cell r="AB69"/>
          <cell r="AC69"/>
          <cell r="AD69" t="str">
            <v>Conversion</v>
          </cell>
          <cell r="AE69">
            <v>1500</v>
          </cell>
        </row>
        <row r="70">
          <cell r="D70" t="str">
            <v>Gene Regulation and Systems Biology</v>
          </cell>
          <cell r="E70" t="str">
            <v>GRS</v>
          </cell>
          <cell r="F70" t="str">
            <v>L417</v>
          </cell>
          <cell r="G70" t="str">
            <v>1177-6250</v>
          </cell>
          <cell r="H70"/>
          <cell r="I70" t="str">
            <v>UK</v>
          </cell>
          <cell r="J70" t="str">
            <v>US</v>
          </cell>
          <cell r="K70" t="str">
            <v>STM</v>
          </cell>
          <cell r="L70" t="str">
            <v>SAGE</v>
          </cell>
          <cell r="M70" t="str">
            <v>Libertas Academica</v>
          </cell>
          <cell r="N70" t="str">
            <v>Barbara Rattner</v>
          </cell>
          <cell r="O70"/>
          <cell r="P70" t="str">
            <v>James Willey</v>
          </cell>
          <cell r="Q70" t="str">
            <v>Morgan Impeartrice</v>
          </cell>
          <cell r="R70" t="str">
            <v>Hold</v>
          </cell>
          <cell r="S70"/>
          <cell r="T70"/>
          <cell r="U70"/>
          <cell r="V70" t="str">
            <v>2016</v>
          </cell>
          <cell r="W70">
            <v>42667</v>
          </cell>
          <cell r="X70">
            <v>43047</v>
          </cell>
          <cell r="Y70"/>
          <cell r="Z70">
            <v>42667</v>
          </cell>
          <cell r="AA70"/>
          <cell r="AB70">
            <v>43047</v>
          </cell>
          <cell r="AC70"/>
          <cell r="AD70" t="str">
            <v>Purchase</v>
          </cell>
          <cell r="AE70">
            <v>1848</v>
          </cell>
        </row>
        <row r="71">
          <cell r="D71" t="str">
            <v>Genomics Insights</v>
          </cell>
          <cell r="E71" t="str">
            <v>GEN</v>
          </cell>
          <cell r="F71" t="str">
            <v>L419</v>
          </cell>
          <cell r="G71" t="str">
            <v>1178-6310</v>
          </cell>
          <cell r="H71"/>
          <cell r="I71" t="str">
            <v>UK</v>
          </cell>
          <cell r="J71" t="str">
            <v>US</v>
          </cell>
          <cell r="K71" t="str">
            <v>STM</v>
          </cell>
          <cell r="L71" t="str">
            <v>SAGE</v>
          </cell>
          <cell r="M71" t="str">
            <v>Libertas Academica</v>
          </cell>
          <cell r="N71" t="str">
            <v>Barbara Rattner</v>
          </cell>
          <cell r="O71"/>
          <cell r="P71" t="str">
            <v>Gustavo Caetano-Anollés</v>
          </cell>
          <cell r="Q71" t="str">
            <v>Morgan Impeartrice</v>
          </cell>
          <cell r="R71" t="str">
            <v>Hold</v>
          </cell>
          <cell r="S71"/>
          <cell r="T71"/>
          <cell r="U71"/>
          <cell r="V71" t="str">
            <v>2016</v>
          </cell>
          <cell r="W71">
            <v>42667</v>
          </cell>
          <cell r="X71">
            <v>43020</v>
          </cell>
          <cell r="Y71"/>
          <cell r="Z71">
            <v>42667</v>
          </cell>
          <cell r="AA71"/>
          <cell r="AB71">
            <v>43020</v>
          </cell>
          <cell r="AC71"/>
          <cell r="AD71" t="str">
            <v>Purchase</v>
          </cell>
          <cell r="AE71">
            <v>1848</v>
          </cell>
        </row>
        <row r="72">
          <cell r="D72" t="str">
            <v>Geriatric Orthopaedic Surgery &amp; Rehabilitation</v>
          </cell>
          <cell r="E72" t="str">
            <v>GOS</v>
          </cell>
          <cell r="F72" t="str">
            <v>J666</v>
          </cell>
          <cell r="G72" t="str">
            <v>2151-4593</v>
          </cell>
          <cell r="H72" t="str">
            <v>2151-4585</v>
          </cell>
          <cell r="I72" t="str">
            <v>US</v>
          </cell>
          <cell r="J72" t="str">
            <v>US</v>
          </cell>
          <cell r="K72" t="str">
            <v>STM</v>
          </cell>
          <cell r="L72" t="str">
            <v>SAGE</v>
          </cell>
          <cell r="M72"/>
          <cell r="N72" t="str">
            <v>Natalie Gerson</v>
          </cell>
          <cell r="O72"/>
          <cell r="P72" t="str">
            <v>Stephen L. Kates</v>
          </cell>
          <cell r="Q72" t="str">
            <v>Jovi Santos</v>
          </cell>
          <cell r="R72" t="str">
            <v>2</v>
          </cell>
          <cell r="S72" t="str">
            <v>AOTrauma/ International Geriatric Fracture Society</v>
          </cell>
          <cell r="T72"/>
          <cell r="U72"/>
          <cell r="V72" t="str">
            <v>2017</v>
          </cell>
          <cell r="W72">
            <v>42590</v>
          </cell>
          <cell r="X72">
            <v>42736</v>
          </cell>
          <cell r="Y72"/>
          <cell r="Z72">
            <v>42587</v>
          </cell>
          <cell r="AA72"/>
          <cell r="AB72">
            <v>42736</v>
          </cell>
          <cell r="AC72" t="str">
            <v>Conversion: August 2016</v>
          </cell>
          <cell r="AD72" t="str">
            <v>Conversion</v>
          </cell>
          <cell r="AE72">
            <v>1200</v>
          </cell>
        </row>
        <row r="73">
          <cell r="D73" t="str">
            <v>Gerontology &amp; Geriatric Medicine</v>
          </cell>
          <cell r="E73" t="str">
            <v>GGM</v>
          </cell>
          <cell r="F73" t="str">
            <v>J746</v>
          </cell>
          <cell r="G73" t="str">
            <v>2333-7214</v>
          </cell>
          <cell r="H73"/>
          <cell r="I73" t="str">
            <v>US</v>
          </cell>
          <cell r="J73" t="str">
            <v>US</v>
          </cell>
          <cell r="K73" t="str">
            <v>STM</v>
          </cell>
          <cell r="L73" t="str">
            <v>SAGE</v>
          </cell>
          <cell r="M73"/>
          <cell r="N73" t="str">
            <v>Natalie Gerson</v>
          </cell>
          <cell r="O73"/>
          <cell r="P73" t="str">
            <v>Ronald C. Hamdy/Debra Dobbs</v>
          </cell>
          <cell r="Q73" t="str">
            <v>Jovi Santos</v>
          </cell>
          <cell r="R73" t="str">
            <v>2</v>
          </cell>
          <cell r="S73" t="str">
            <v>Southern Gerontological Society (sponsor)</v>
          </cell>
          <cell r="T73" t="str">
            <v>Sponsor. Gets royalties</v>
          </cell>
          <cell r="U73" t="str">
            <v>JAG, ROA</v>
          </cell>
          <cell r="V73" t="str">
            <v>2014</v>
          </cell>
          <cell r="W73">
            <v>41880</v>
          </cell>
          <cell r="X73">
            <v>42017</v>
          </cell>
          <cell r="Y73">
            <v>41807</v>
          </cell>
          <cell r="Z73">
            <v>41781</v>
          </cell>
          <cell r="AA73"/>
          <cell r="AB73">
            <v>41883</v>
          </cell>
          <cell r="AC73"/>
          <cell r="AD73" t="str">
            <v>Launch</v>
          </cell>
          <cell r="AE73">
            <v>1200</v>
          </cell>
        </row>
        <row r="74">
          <cell r="D74" t="str">
            <v xml:space="preserve">Global &amp; Regional Health Technology Assessment </v>
          </cell>
          <cell r="E74" t="str">
            <v>GRH</v>
          </cell>
          <cell r="F74" t="str">
            <v>L481</v>
          </cell>
          <cell r="G74" t="str">
            <v>2283-5733</v>
          </cell>
          <cell r="H74" t="str">
            <v>2284-2403</v>
          </cell>
          <cell r="I74" t="str">
            <v>UK</v>
          </cell>
          <cell r="J74" t="str">
            <v>UK</v>
          </cell>
          <cell r="K74" t="str">
            <v>STM</v>
          </cell>
          <cell r="L74" t="str">
            <v>SAGE</v>
          </cell>
          <cell r="M74" t="str">
            <v>Wichtig</v>
          </cell>
          <cell r="N74" t="str">
            <v>Gabriella Anderson</v>
          </cell>
          <cell r="O74"/>
          <cell r="P74" t="str">
            <v>Claudio Jommi, Aileen Murphy, Alvaro Hidalgo</v>
          </cell>
          <cell r="Q74" t="str">
            <v>Andrew Devine</v>
          </cell>
          <cell r="R74" t="str">
            <v>3</v>
          </cell>
          <cell r="S74"/>
          <cell r="T74"/>
          <cell r="U74"/>
          <cell r="V74" t="str">
            <v>2018</v>
          </cell>
          <cell r="W74">
            <v>43102</v>
          </cell>
          <cell r="X74">
            <v>43102</v>
          </cell>
          <cell r="Y74"/>
          <cell r="Z74">
            <v>43056</v>
          </cell>
          <cell r="AA74"/>
          <cell r="AB74">
            <v>43102</v>
          </cell>
          <cell r="AC74" t="str">
            <v>Published by Wichtig through end of 2017. EIC's contract with current publisher is through end of 2018.</v>
          </cell>
          <cell r="AD74" t="str">
            <v>Purchase</v>
          </cell>
          <cell r="AE74">
            <v>1500</v>
          </cell>
        </row>
        <row r="75">
          <cell r="D75" t="str">
            <v>Global Advances in Health and Medicine</v>
          </cell>
          <cell r="E75" t="str">
            <v>GAM</v>
          </cell>
          <cell r="F75" t="str">
            <v>J840</v>
          </cell>
          <cell r="G75" t="str">
            <v>2164-9561</v>
          </cell>
          <cell r="H75" t="str">
            <v>2164-957X</v>
          </cell>
          <cell r="I75" t="str">
            <v>US</v>
          </cell>
          <cell r="J75" t="str">
            <v>US</v>
          </cell>
          <cell r="K75" t="str">
            <v>STM</v>
          </cell>
          <cell r="L75" t="str">
            <v>Society</v>
          </cell>
          <cell r="M75"/>
          <cell r="N75" t="str">
            <v>Christa Walker</v>
          </cell>
          <cell r="O75"/>
          <cell r="P75" t="str">
            <v>Suzanne Danhauer and Remy Coeytaux</v>
          </cell>
          <cell r="Q75" t="str">
            <v>Jovi Santos</v>
          </cell>
          <cell r="R75" t="str">
            <v>S2</v>
          </cell>
          <cell r="S75" t="str">
            <v>Academic Consortium for Integrative Medicine &amp; Health</v>
          </cell>
          <cell r="T75" t="str">
            <v>Sponsor</v>
          </cell>
          <cell r="U75"/>
          <cell r="V75" t="str">
            <v>2017</v>
          </cell>
          <cell r="W75">
            <v>42837</v>
          </cell>
          <cell r="X75">
            <v>42752</v>
          </cell>
          <cell r="Y75">
            <v>42693</v>
          </cell>
          <cell r="Z75">
            <v>42695</v>
          </cell>
          <cell r="AA75"/>
          <cell r="AB75">
            <v>42736</v>
          </cell>
          <cell r="AC75"/>
          <cell r="AD75" t="str">
            <v>Lease</v>
          </cell>
          <cell r="AE75">
            <v>1800</v>
          </cell>
        </row>
        <row r="76">
          <cell r="D76" t="str">
            <v>Global Media and China</v>
          </cell>
          <cell r="E76" t="str">
            <v>GCH</v>
          </cell>
          <cell r="F76" t="str">
            <v>L313</v>
          </cell>
          <cell r="G76" t="str">
            <v>2059-4372</v>
          </cell>
          <cell r="H76" t="str">
            <v>2059-4364</v>
          </cell>
          <cell r="I76" t="str">
            <v>UK</v>
          </cell>
          <cell r="J76" t="str">
            <v>UK</v>
          </cell>
          <cell r="K76" t="str">
            <v>HSS</v>
          </cell>
          <cell r="L76" t="str">
            <v>Joint</v>
          </cell>
          <cell r="M76"/>
          <cell r="N76" t="str">
            <v>James Skelding Tattle</v>
          </cell>
          <cell r="O76"/>
          <cell r="P76" t="str">
            <v>Daya Thussu</v>
          </cell>
          <cell r="Q76" t="str">
            <v>Andrew Devine</v>
          </cell>
          <cell r="R76" t="str">
            <v>S2</v>
          </cell>
          <cell r="S76" t="str">
            <v>Communication University of China</v>
          </cell>
          <cell r="T76" t="str">
            <v>University fully funds journal</v>
          </cell>
          <cell r="U76"/>
          <cell r="V76" t="str">
            <v>2015</v>
          </cell>
          <cell r="W76">
            <v>42354</v>
          </cell>
          <cell r="X76">
            <v>42523</v>
          </cell>
          <cell r="Y76">
            <v>42157</v>
          </cell>
          <cell r="Z76">
            <v>42237</v>
          </cell>
          <cell r="AA76"/>
          <cell r="AB76">
            <v>42523</v>
          </cell>
          <cell r="AC76"/>
          <cell r="AD76" t="str">
            <v>Launch</v>
          </cell>
          <cell r="AE76">
            <v>0</v>
          </cell>
        </row>
        <row r="77">
          <cell r="D77" t="str">
            <v>Global Pediatric Health</v>
          </cell>
          <cell r="E77" t="str">
            <v>GPH</v>
          </cell>
          <cell r="F77" t="str">
            <v>J745</v>
          </cell>
          <cell r="G77" t="str">
            <v>2333-794X</v>
          </cell>
          <cell r="H77"/>
          <cell r="I77" t="str">
            <v>US</v>
          </cell>
          <cell r="J77" t="str">
            <v>US</v>
          </cell>
          <cell r="K77" t="str">
            <v>STM</v>
          </cell>
          <cell r="L77" t="str">
            <v>SAGE</v>
          </cell>
          <cell r="M77"/>
          <cell r="N77" t="str">
            <v>Bree Sundling</v>
          </cell>
          <cell r="O77" t="str">
            <v>Umair Shafique</v>
          </cell>
          <cell r="P77" t="str">
            <v>Russell W. Steele</v>
          </cell>
          <cell r="Q77" t="str">
            <v>Jovi Santos</v>
          </cell>
          <cell r="R77" t="str">
            <v>2</v>
          </cell>
          <cell r="S77" t="str">
            <v>N/A</v>
          </cell>
          <cell r="T77" t="str">
            <v>N/A</v>
          </cell>
          <cell r="U77" t="str">
            <v>CLP</v>
          </cell>
          <cell r="V77" t="str">
            <v>2014</v>
          </cell>
          <cell r="W77">
            <v>41791</v>
          </cell>
          <cell r="X77">
            <v>41879</v>
          </cell>
          <cell r="Y77">
            <v>41778</v>
          </cell>
          <cell r="Z77">
            <v>41796</v>
          </cell>
          <cell r="AA77"/>
          <cell r="AB77">
            <v>41791</v>
          </cell>
          <cell r="AC77"/>
          <cell r="AD77" t="str">
            <v>Launch</v>
          </cell>
          <cell r="AE77">
            <v>1500</v>
          </cell>
        </row>
        <row r="78">
          <cell r="D78" t="str">
            <v>Global Qualitative Nursing Research</v>
          </cell>
          <cell r="E78" t="str">
            <v>GQN</v>
          </cell>
          <cell r="F78" t="str">
            <v>J740</v>
          </cell>
          <cell r="G78" t="str">
            <v>2333-3936</v>
          </cell>
          <cell r="H78"/>
          <cell r="I78" t="str">
            <v>US</v>
          </cell>
          <cell r="J78" t="str">
            <v>US</v>
          </cell>
          <cell r="K78" t="str">
            <v>STM</v>
          </cell>
          <cell r="L78" t="str">
            <v>SAGE</v>
          </cell>
          <cell r="M78"/>
          <cell r="N78" t="str">
            <v>Kiley Allen</v>
          </cell>
          <cell r="O78"/>
          <cell r="P78" t="str">
            <v>Joan L. Bottorff</v>
          </cell>
          <cell r="Q78" t="str">
            <v>Jovi Santos</v>
          </cell>
          <cell r="R78" t="str">
            <v>2</v>
          </cell>
          <cell r="S78" t="str">
            <v>N/A</v>
          </cell>
          <cell r="T78" t="str">
            <v>N/A</v>
          </cell>
          <cell r="U78" t="str">
            <v>QHR</v>
          </cell>
          <cell r="V78" t="str">
            <v>2014</v>
          </cell>
          <cell r="W78">
            <v>41699</v>
          </cell>
          <cell r="X78">
            <v>41793</v>
          </cell>
          <cell r="Y78">
            <v>41670</v>
          </cell>
          <cell r="Z78">
            <v>41673</v>
          </cell>
          <cell r="AA78"/>
          <cell r="AB78">
            <v>41699</v>
          </cell>
          <cell r="AC78"/>
          <cell r="AD78" t="str">
            <v>Launch</v>
          </cell>
          <cell r="AE78">
            <v>995</v>
          </cell>
        </row>
        <row r="79">
          <cell r="D79" t="str">
            <v>Global Spine Journal</v>
          </cell>
          <cell r="E79" t="str">
            <v>GSJ</v>
          </cell>
          <cell r="F79" t="str">
            <v>J839</v>
          </cell>
          <cell r="G79" t="str">
            <v>2192-5690</v>
          </cell>
          <cell r="H79" t="str">
            <v>2192-5682</v>
          </cell>
          <cell r="I79" t="str">
            <v>US</v>
          </cell>
          <cell r="J79" t="str">
            <v>US</v>
          </cell>
          <cell r="K79" t="str">
            <v>STM</v>
          </cell>
          <cell r="L79" t="str">
            <v>Society</v>
          </cell>
          <cell r="M79" t="str">
            <v>Thieme</v>
          </cell>
          <cell r="N79" t="str">
            <v>Natalie Gerson</v>
          </cell>
          <cell r="O79"/>
          <cell r="P79" t="str">
            <v>Jeffrey C. Wang</v>
          </cell>
          <cell r="Q79" t="str">
            <v>Jovi Santos</v>
          </cell>
          <cell r="R79" t="str">
            <v>S1</v>
          </cell>
          <cell r="S79" t="str">
            <v>AO Spine</v>
          </cell>
          <cell r="T79" t="str">
            <v>Society branding</v>
          </cell>
          <cell r="U79"/>
          <cell r="V79" t="str">
            <v>2016</v>
          </cell>
          <cell r="W79">
            <v>42704</v>
          </cell>
          <cell r="X79">
            <v>42736</v>
          </cell>
          <cell r="Y79">
            <v>42661</v>
          </cell>
          <cell r="Z79">
            <v>42674</v>
          </cell>
          <cell r="AA79"/>
          <cell r="AB79">
            <v>42675</v>
          </cell>
          <cell r="AC79"/>
          <cell r="AD79" t="str">
            <v>Lease</v>
          </cell>
          <cell r="AE79">
            <v>1500</v>
          </cell>
        </row>
        <row r="80">
          <cell r="D80" t="str">
            <v>Health Psychology Open</v>
          </cell>
          <cell r="E80" t="str">
            <v>HPO</v>
          </cell>
          <cell r="F80" t="str">
            <v>L208</v>
          </cell>
          <cell r="G80" t="str">
            <v>2055-1029</v>
          </cell>
          <cell r="H80"/>
          <cell r="I80" t="str">
            <v>UK</v>
          </cell>
          <cell r="J80" t="str">
            <v>UK</v>
          </cell>
          <cell r="K80" t="str">
            <v>HSS</v>
          </cell>
          <cell r="L80" t="str">
            <v>SAGE</v>
          </cell>
          <cell r="M80"/>
          <cell r="N80" t="str">
            <v>Sophie Donnelly</v>
          </cell>
          <cell r="O80"/>
          <cell r="P80" t="str">
            <v>David F. Marks</v>
          </cell>
          <cell r="Q80" t="str">
            <v>Andrew Devine</v>
          </cell>
          <cell r="R80" t="str">
            <v>3</v>
          </cell>
          <cell r="S80" t="str">
            <v>N/A</v>
          </cell>
          <cell r="T80" t="str">
            <v>N/A</v>
          </cell>
          <cell r="U80" t="str">
            <v>HPQ</v>
          </cell>
          <cell r="V80" t="str">
            <v>2014</v>
          </cell>
          <cell r="W80">
            <v>41792</v>
          </cell>
          <cell r="X80">
            <v>41821</v>
          </cell>
          <cell r="Y80">
            <v>41751</v>
          </cell>
          <cell r="Z80">
            <v>41890</v>
          </cell>
          <cell r="AA80"/>
          <cell r="AB80">
            <v>41821</v>
          </cell>
          <cell r="AC80"/>
          <cell r="AD80" t="str">
            <v>Launch</v>
          </cell>
          <cell r="AE80">
            <v>1000</v>
          </cell>
        </row>
        <row r="81">
          <cell r="D81" t="str">
            <v>Health Services Insights</v>
          </cell>
          <cell r="E81" t="str">
            <v>HIS</v>
          </cell>
          <cell r="F81" t="str">
            <v>L421</v>
          </cell>
          <cell r="G81" t="str">
            <v>1178-6329</v>
          </cell>
          <cell r="H81"/>
          <cell r="I81" t="str">
            <v>UK</v>
          </cell>
          <cell r="J81" t="str">
            <v>US</v>
          </cell>
          <cell r="K81" t="str">
            <v>STM</v>
          </cell>
          <cell r="L81" t="str">
            <v>SAGE</v>
          </cell>
          <cell r="M81" t="str">
            <v>Libertas Academica</v>
          </cell>
          <cell r="N81" t="str">
            <v>Bree Sundling</v>
          </cell>
          <cell r="O81" t="str">
            <v>Bree Sundling</v>
          </cell>
          <cell r="P81" t="str">
            <v>Charles Phillips</v>
          </cell>
          <cell r="Q81" t="str">
            <v>Danya Migdali</v>
          </cell>
          <cell r="R81" t="str">
            <v>2</v>
          </cell>
          <cell r="S81"/>
          <cell r="T81"/>
          <cell r="U81" t="str">
            <v>SMO</v>
          </cell>
          <cell r="V81" t="str">
            <v>2016</v>
          </cell>
          <cell r="W81">
            <v>42667</v>
          </cell>
          <cell r="X81">
            <v>43053</v>
          </cell>
          <cell r="Y81"/>
          <cell r="Z81">
            <v>42667</v>
          </cell>
          <cell r="AA81"/>
          <cell r="AB81">
            <v>43053</v>
          </cell>
          <cell r="AC81"/>
          <cell r="AD81" t="str">
            <v>Purchase</v>
          </cell>
          <cell r="AE81">
            <v>1500</v>
          </cell>
        </row>
        <row r="82">
          <cell r="D82" t="str">
            <v>Health Services Research &amp; Managerial Epidemiology</v>
          </cell>
          <cell r="E82" t="str">
            <v>HME</v>
          </cell>
          <cell r="F82" t="str">
            <v>J739</v>
          </cell>
          <cell r="G82" t="str">
            <v>2333-3392</v>
          </cell>
          <cell r="H82"/>
          <cell r="I82" t="str">
            <v>US</v>
          </cell>
          <cell r="J82" t="str">
            <v>US</v>
          </cell>
          <cell r="K82" t="str">
            <v>STM</v>
          </cell>
          <cell r="L82" t="str">
            <v>SAGE</v>
          </cell>
          <cell r="M82"/>
          <cell r="N82" t="str">
            <v>Kiley Allen</v>
          </cell>
          <cell r="O82" t="str">
            <v>Kiley Allen</v>
          </cell>
          <cell r="P82" t="str">
            <v>James E. Rohrer</v>
          </cell>
          <cell r="Q82" t="str">
            <v>Danya Migdali</v>
          </cell>
          <cell r="R82" t="str">
            <v>2</v>
          </cell>
          <cell r="S82" t="str">
            <v>N/A</v>
          </cell>
          <cell r="T82" t="str">
            <v>N/A</v>
          </cell>
          <cell r="U82" t="str">
            <v>JPC</v>
          </cell>
          <cell r="V82" t="str">
            <v>2014</v>
          </cell>
          <cell r="W82">
            <v>41671</v>
          </cell>
          <cell r="X82">
            <v>41793</v>
          </cell>
          <cell r="Y82">
            <v>41729</v>
          </cell>
          <cell r="Z82">
            <v>41730</v>
          </cell>
          <cell r="AA82"/>
          <cell r="AB82">
            <v>41671</v>
          </cell>
          <cell r="AC82"/>
          <cell r="AD82" t="str">
            <v>Launch</v>
          </cell>
          <cell r="AE82">
            <v>1200</v>
          </cell>
        </row>
        <row r="83">
          <cell r="D83" t="str">
            <v>Hong Kong Journal of Emergency Medicine</v>
          </cell>
          <cell r="E83" t="str">
            <v>HKJ</v>
          </cell>
          <cell r="F83" t="str">
            <v>L472</v>
          </cell>
          <cell r="G83" t="str">
            <v>2309-5407</v>
          </cell>
          <cell r="H83" t="str">
            <v>1024-9079</v>
          </cell>
          <cell r="I83" t="str">
            <v>UK</v>
          </cell>
          <cell r="J83" t="str">
            <v>UK</v>
          </cell>
          <cell r="K83" t="str">
            <v>STM</v>
          </cell>
          <cell r="L83" t="str">
            <v>Society</v>
          </cell>
          <cell r="M83" t="str">
            <v>Medcom Limited</v>
          </cell>
          <cell r="N83" t="str">
            <v>Gabriella Anderson</v>
          </cell>
          <cell r="O83" t="str">
            <v>N/A</v>
          </cell>
          <cell r="P83" t="str">
            <v>LP Leung</v>
          </cell>
          <cell r="Q83" t="str">
            <v>Andrew Devine</v>
          </cell>
          <cell r="R83" t="str">
            <v>S2</v>
          </cell>
          <cell r="S83" t="str">
            <v>Hong Kong College of Emergency Medicine and the Hong Kong Society for Emergency Medicine and Surgery</v>
          </cell>
          <cell r="T83" t="str">
            <v>Owner</v>
          </cell>
          <cell r="U83"/>
          <cell r="V83" t="str">
            <v>2017</v>
          </cell>
          <cell r="W83">
            <v>43132</v>
          </cell>
          <cell r="X83">
            <v>42978</v>
          </cell>
          <cell r="Y83">
            <v>42836</v>
          </cell>
          <cell r="Z83">
            <v>42921</v>
          </cell>
          <cell r="AA83"/>
          <cell r="AB83">
            <v>42978</v>
          </cell>
          <cell r="AC83"/>
          <cell r="AD83" t="str">
            <v>Lease</v>
          </cell>
          <cell r="AE83">
            <v>0</v>
          </cell>
        </row>
        <row r="84">
          <cell r="D84" t="str">
            <v>Hong Kong Journal of Occupational Therapy</v>
          </cell>
          <cell r="E84" t="str">
            <v>HJO</v>
          </cell>
          <cell r="F84" t="str">
            <v>L501</v>
          </cell>
          <cell r="G84" t="str">
            <v>1876-4398</v>
          </cell>
          <cell r="H84" t="str">
            <v>1569-1861</v>
          </cell>
          <cell r="I84" t="str">
            <v>UK</v>
          </cell>
          <cell r="J84" t="str">
            <v>UK</v>
          </cell>
          <cell r="K84" t="str">
            <v>STM</v>
          </cell>
          <cell r="L84" t="str">
            <v>Society</v>
          </cell>
          <cell r="M84" t="str">
            <v>Elsevier Singapore</v>
          </cell>
          <cell r="N84" t="str">
            <v>Philippa Stevens</v>
          </cell>
          <cell r="O84" t="str">
            <v>N/A</v>
          </cell>
          <cell r="P84" t="str">
            <v>Kenneth N.K. Fong</v>
          </cell>
          <cell r="Q84" t="str">
            <v>Andrew Devine</v>
          </cell>
          <cell r="R84" t="str">
            <v>S2</v>
          </cell>
          <cell r="S84" t="str">
            <v>Hong Kong Occupational Therapy Association</v>
          </cell>
          <cell r="T84" t="str">
            <v>Owner</v>
          </cell>
          <cell r="U84"/>
          <cell r="V84" t="str">
            <v>2017</v>
          </cell>
          <cell r="W84">
            <v>43132</v>
          </cell>
          <cell r="X84"/>
          <cell r="Y84">
            <v>43040</v>
          </cell>
          <cell r="Z84">
            <v>43090</v>
          </cell>
          <cell r="AA84"/>
          <cell r="AB84">
            <v>43132</v>
          </cell>
          <cell r="AC84"/>
          <cell r="AD84" t="str">
            <v>Lease</v>
          </cell>
          <cell r="AE84">
            <v>0</v>
          </cell>
        </row>
        <row r="85">
          <cell r="D85" t="str">
            <v>Immunology and Immunogenetics Insights</v>
          </cell>
          <cell r="E85" t="str">
            <v>III</v>
          </cell>
          <cell r="F85" t="str">
            <v>L424</v>
          </cell>
          <cell r="G85" t="str">
            <v>1178-6345</v>
          </cell>
          <cell r="H85"/>
          <cell r="I85" t="str">
            <v>UK</v>
          </cell>
          <cell r="J85" t="str">
            <v>UK</v>
          </cell>
          <cell r="K85" t="str">
            <v>STM</v>
          </cell>
          <cell r="L85" t="str">
            <v>SAGE</v>
          </cell>
          <cell r="M85" t="str">
            <v>Libertas Academica</v>
          </cell>
          <cell r="N85" t="str">
            <v>Neisha Jobanputra</v>
          </cell>
          <cell r="O85"/>
          <cell r="P85" t="str">
            <v>Jennifer Nyland</v>
          </cell>
          <cell r="Q85" t="str">
            <v>Rachel Gladman</v>
          </cell>
          <cell r="R85" t="str">
            <v>3</v>
          </cell>
          <cell r="S85"/>
          <cell r="T85"/>
          <cell r="U85"/>
          <cell r="V85" t="str">
            <v>2016</v>
          </cell>
          <cell r="W85">
            <v>42667</v>
          </cell>
          <cell r="X85">
            <v>43020</v>
          </cell>
          <cell r="Y85"/>
          <cell r="Z85">
            <v>42667</v>
          </cell>
          <cell r="AA85"/>
          <cell r="AB85">
            <v>43020</v>
          </cell>
          <cell r="AC85"/>
          <cell r="AD85" t="str">
            <v>Purchase</v>
          </cell>
          <cell r="AE85">
            <v>1699</v>
          </cell>
        </row>
        <row r="86">
          <cell r="D86" t="str">
            <v>Indian Journal of Clinical Medicine</v>
          </cell>
          <cell r="E86" t="str">
            <v>ICM</v>
          </cell>
          <cell r="F86" t="str">
            <v>L425</v>
          </cell>
          <cell r="G86" t="str">
            <v>1177-3936</v>
          </cell>
          <cell r="H86"/>
          <cell r="I86" t="str">
            <v>UK</v>
          </cell>
          <cell r="J86" t="str">
            <v>UK</v>
          </cell>
          <cell r="K86" t="str">
            <v>STM</v>
          </cell>
          <cell r="L86" t="str">
            <v>SAGE</v>
          </cell>
          <cell r="M86" t="str">
            <v>Libertas Academica</v>
          </cell>
          <cell r="N86" t="str">
            <v>Neisha Jobanputra</v>
          </cell>
          <cell r="O86"/>
          <cell r="P86" t="str">
            <v>Christopher Chang</v>
          </cell>
          <cell r="Q86" t="str">
            <v>Rachel Gladman</v>
          </cell>
          <cell r="R86" t="str">
            <v>3</v>
          </cell>
          <cell r="S86"/>
          <cell r="T86"/>
          <cell r="U86"/>
          <cell r="V86" t="str">
            <v>2016</v>
          </cell>
          <cell r="W86">
            <v>42667</v>
          </cell>
          <cell r="X86">
            <v>43020</v>
          </cell>
          <cell r="Y86"/>
          <cell r="Z86">
            <v>42667</v>
          </cell>
          <cell r="AA86"/>
          <cell r="AB86">
            <v>43020</v>
          </cell>
          <cell r="AC86"/>
          <cell r="AD86" t="str">
            <v>Purchase</v>
          </cell>
          <cell r="AE86">
            <v>1848</v>
          </cell>
        </row>
        <row r="87">
          <cell r="D87" t="str">
            <v>Infectious Diseases: Research and Treatment</v>
          </cell>
          <cell r="E87" t="str">
            <v>IDR</v>
          </cell>
          <cell r="F87" t="str">
            <v>L426</v>
          </cell>
          <cell r="G87" t="str">
            <v>1179-9161</v>
          </cell>
          <cell r="H87"/>
          <cell r="I87" t="str">
            <v>UK</v>
          </cell>
          <cell r="J87" t="str">
            <v>UK</v>
          </cell>
          <cell r="K87" t="str">
            <v>STM</v>
          </cell>
          <cell r="L87" t="str">
            <v>SAGE</v>
          </cell>
          <cell r="M87" t="str">
            <v>Libertas Academica</v>
          </cell>
          <cell r="N87" t="str">
            <v>Hemali Bedi</v>
          </cell>
          <cell r="O87" t="str">
            <v>Hemali Bedi</v>
          </cell>
          <cell r="P87" t="str">
            <v>Praveen Kumar</v>
          </cell>
          <cell r="Q87" t="str">
            <v>Rachel Gladman</v>
          </cell>
          <cell r="R87" t="str">
            <v>2</v>
          </cell>
          <cell r="S87"/>
          <cell r="T87"/>
          <cell r="U87"/>
          <cell r="V87" t="str">
            <v>2016</v>
          </cell>
          <cell r="W87">
            <v>42667</v>
          </cell>
          <cell r="X87">
            <v>43020</v>
          </cell>
          <cell r="Y87"/>
          <cell r="Z87">
            <v>42667</v>
          </cell>
          <cell r="AA87"/>
          <cell r="AB87">
            <v>43020</v>
          </cell>
          <cell r="AC87"/>
          <cell r="AD87" t="str">
            <v>Purchase</v>
          </cell>
          <cell r="AE87">
            <v>1500</v>
          </cell>
        </row>
        <row r="88">
          <cell r="D88" t="str">
            <v>Innate Immunity</v>
          </cell>
          <cell r="E88" t="str">
            <v>INI</v>
          </cell>
          <cell r="F88" t="str">
            <v>L008</v>
          </cell>
          <cell r="G88" t="str">
            <v>1753-4267</v>
          </cell>
          <cell r="H88" t="str">
            <v>1753-4259</v>
          </cell>
          <cell r="I88" t="str">
            <v>UK</v>
          </cell>
          <cell r="J88" t="str">
            <v>UK</v>
          </cell>
          <cell r="K88" t="str">
            <v>STM</v>
          </cell>
          <cell r="L88" t="str">
            <v>SAGE</v>
          </cell>
          <cell r="M88" t="str">
            <v>Maney Publishing</v>
          </cell>
          <cell r="N88" t="str">
            <v>Gabriella Anderson</v>
          </cell>
          <cell r="O88"/>
          <cell r="P88" t="str">
            <v>Otto Holst</v>
          </cell>
          <cell r="Q88" t="str">
            <v>Andrew Devine</v>
          </cell>
          <cell r="R88" t="str">
            <v>S1</v>
          </cell>
          <cell r="S88" t="str">
            <v>International Endotoxin and Innate Immunity Society (IEIIS)</v>
          </cell>
          <cell r="T88"/>
          <cell r="U88" t="str">
            <v>IJI</v>
          </cell>
          <cell r="V88" t="str">
            <v>2018</v>
          </cell>
          <cell r="W88">
            <v>42979</v>
          </cell>
          <cell r="X88">
            <v>43109</v>
          </cell>
          <cell r="Y88">
            <v>43101</v>
          </cell>
          <cell r="Z88">
            <v>43101</v>
          </cell>
          <cell r="AA88"/>
          <cell r="AB88">
            <v>43019</v>
          </cell>
          <cell r="AC88" t="str">
            <v>Flipped to OA 1/18</v>
          </cell>
          <cell r="AD88" t="str">
            <v>Conversion</v>
          </cell>
          <cell r="AE88">
            <v>2000</v>
          </cell>
        </row>
        <row r="89">
          <cell r="D89" t="str">
            <v>INQUIRY: The Journal of Health Care Organization, Provision, and Financing</v>
          </cell>
          <cell r="E89" t="str">
            <v>INQ</v>
          </cell>
          <cell r="F89" t="str">
            <v>J732</v>
          </cell>
          <cell r="G89" t="str">
            <v>1945-7243</v>
          </cell>
          <cell r="H89"/>
          <cell r="I89" t="str">
            <v>US</v>
          </cell>
          <cell r="J89" t="str">
            <v>US</v>
          </cell>
          <cell r="K89" t="str">
            <v>STM</v>
          </cell>
          <cell r="L89" t="str">
            <v>SAGE</v>
          </cell>
          <cell r="M89" t="str">
            <v>Excellus</v>
          </cell>
          <cell r="N89" t="str">
            <v>Umair Shafique</v>
          </cell>
          <cell r="O89" t="str">
            <v>Umair Shafique</v>
          </cell>
          <cell r="P89" t="str">
            <v>James Rohrer</v>
          </cell>
          <cell r="Q89" t="str">
            <v>Morgan Impeartrice</v>
          </cell>
          <cell r="R89" t="str">
            <v>1</v>
          </cell>
          <cell r="S89"/>
          <cell r="T89"/>
          <cell r="U89"/>
          <cell r="V89" t="str">
            <v>2015</v>
          </cell>
          <cell r="W89">
            <v>41894</v>
          </cell>
          <cell r="X89">
            <v>42005</v>
          </cell>
          <cell r="Y89">
            <v>41558</v>
          </cell>
          <cell r="Z89">
            <v>41561</v>
          </cell>
          <cell r="AA89"/>
          <cell r="AB89">
            <v>41640</v>
          </cell>
          <cell r="AC89" t="str">
            <v>Converted to OA September 12, 2014; started 2001</v>
          </cell>
          <cell r="AD89" t="str">
            <v>Conversion</v>
          </cell>
          <cell r="AE89">
            <v>1200</v>
          </cell>
        </row>
        <row r="90">
          <cell r="D90" t="str">
            <v>Integrative Cancer Therapies</v>
          </cell>
          <cell r="E90" t="str">
            <v>ICT</v>
          </cell>
          <cell r="F90" t="str">
            <v>J521</v>
          </cell>
          <cell r="G90" t="str">
            <v>1552-695X</v>
          </cell>
          <cell r="H90" t="str">
            <v>1534-7354</v>
          </cell>
          <cell r="I90" t="str">
            <v>US</v>
          </cell>
          <cell r="J90" t="str">
            <v>US</v>
          </cell>
          <cell r="K90" t="str">
            <v>STM</v>
          </cell>
          <cell r="L90" t="str">
            <v>SAGE</v>
          </cell>
          <cell r="M90"/>
          <cell r="N90" t="str">
            <v>Christa Walker</v>
          </cell>
          <cell r="O90" t="str">
            <v>Christa Walker</v>
          </cell>
          <cell r="P90" t="str">
            <v>Keith I. Block</v>
          </cell>
          <cell r="Q90" t="str">
            <v>Danya Migdali</v>
          </cell>
          <cell r="R90" t="str">
            <v>1*</v>
          </cell>
          <cell r="S90"/>
          <cell r="T90"/>
          <cell r="U90"/>
          <cell r="V90" t="str">
            <v>2016</v>
          </cell>
          <cell r="W90">
            <v>42309</v>
          </cell>
          <cell r="X90">
            <v>42370</v>
          </cell>
          <cell r="Y90">
            <v>42433</v>
          </cell>
          <cell r="Z90">
            <v>42298</v>
          </cell>
          <cell r="AA90"/>
          <cell r="AB90">
            <v>42370</v>
          </cell>
          <cell r="AC90" t="str">
            <v>Conversion: January 2016. S1 flipped Nov 1 2015</v>
          </cell>
          <cell r="AD90" t="str">
            <v>Conversion</v>
          </cell>
          <cell r="AE90">
            <v>2000</v>
          </cell>
        </row>
        <row r="91">
          <cell r="D91" t="str">
            <v>International Journal of Advanced Robotic Systems</v>
          </cell>
          <cell r="E91" t="str">
            <v>ARX</v>
          </cell>
          <cell r="F91" t="str">
            <v>L354</v>
          </cell>
          <cell r="G91" t="str">
            <v>1729-8814</v>
          </cell>
          <cell r="H91" t="str">
            <v>N/A</v>
          </cell>
          <cell r="I91" t="str">
            <v>UK</v>
          </cell>
          <cell r="J91" t="str">
            <v>UK</v>
          </cell>
          <cell r="K91" t="str">
            <v>STM</v>
          </cell>
          <cell r="L91" t="str">
            <v>SAGE</v>
          </cell>
          <cell r="M91" t="str">
            <v>InTech</v>
          </cell>
          <cell r="N91" t="str">
            <v>Clare Legge</v>
          </cell>
          <cell r="O91"/>
          <cell r="P91" t="str">
            <v>Chrystopher L. Nehaniv</v>
          </cell>
          <cell r="Q91" t="str">
            <v>New Marketing Manager</v>
          </cell>
          <cell r="R91" t="str">
            <v>1</v>
          </cell>
          <cell r="S91"/>
          <cell r="T91"/>
          <cell r="U91"/>
          <cell r="V91" t="str">
            <v>2016</v>
          </cell>
          <cell r="W91">
            <v>42522</v>
          </cell>
          <cell r="X91">
            <v>42579</v>
          </cell>
          <cell r="Y91">
            <v>42503</v>
          </cell>
          <cell r="Z91">
            <v>42522</v>
          </cell>
          <cell r="AA91"/>
          <cell r="AB91">
            <v>42579</v>
          </cell>
          <cell r="AC91" t="str">
            <v>Acquired from InTech</v>
          </cell>
          <cell r="AD91" t="str">
            <v>Purchase</v>
          </cell>
          <cell r="AE91">
            <v>1200</v>
          </cell>
        </row>
        <row r="92">
          <cell r="D92" t="str">
            <v>International Journal of Biological Markers</v>
          </cell>
          <cell r="E92" t="str">
            <v>JBM</v>
          </cell>
          <cell r="F92" t="str">
            <v>L492</v>
          </cell>
          <cell r="G92" t="str">
            <v>1724-6008</v>
          </cell>
          <cell r="H92"/>
          <cell r="I92" t="str">
            <v>UK</v>
          </cell>
          <cell r="J92" t="str">
            <v>UK</v>
          </cell>
          <cell r="K92" t="str">
            <v>STM</v>
          </cell>
          <cell r="L92" t="str">
            <v>SAGE</v>
          </cell>
          <cell r="M92" t="str">
            <v>Wichtig</v>
          </cell>
          <cell r="N92" t="str">
            <v>Philippa Stevens</v>
          </cell>
          <cell r="O92"/>
          <cell r="P92" t="str">
            <v>Massimo Gion</v>
          </cell>
          <cell r="Q92" t="str">
            <v>Andrew Devine</v>
          </cell>
          <cell r="R92" t="str">
            <v>1</v>
          </cell>
          <cell r="S92"/>
          <cell r="T92"/>
          <cell r="U92"/>
          <cell r="V92" t="str">
            <v>2018</v>
          </cell>
          <cell r="W92"/>
          <cell r="X92"/>
          <cell r="Y92"/>
          <cell r="Z92"/>
          <cell r="AA92"/>
          <cell r="AB92"/>
          <cell r="AC92"/>
          <cell r="AD92" t="str">
            <v>Conversion</v>
          </cell>
          <cell r="AE92">
            <v>2000</v>
          </cell>
        </row>
        <row r="93">
          <cell r="D93" t="str">
            <v>International Journal of Distributed Sensor Networks</v>
          </cell>
          <cell r="E93" t="str">
            <v>DSN</v>
          </cell>
          <cell r="F93" t="str">
            <v>L367</v>
          </cell>
          <cell r="G93" t="str">
            <v>1550-1477</v>
          </cell>
          <cell r="H93"/>
          <cell r="I93" t="str">
            <v>UK</v>
          </cell>
          <cell r="J93" t="str">
            <v>UK</v>
          </cell>
          <cell r="K93" t="str">
            <v>STM</v>
          </cell>
          <cell r="L93" t="str">
            <v>SAGE</v>
          </cell>
          <cell r="M93" t="str">
            <v>Hindawi</v>
          </cell>
          <cell r="N93" t="str">
            <v>Katrina Newitt</v>
          </cell>
          <cell r="O93" t="str">
            <v>N/A</v>
          </cell>
          <cell r="P93" t="str">
            <v>N/A</v>
          </cell>
          <cell r="Q93" t="str">
            <v>Julia Young</v>
          </cell>
          <cell r="R93" t="str">
            <v>1*</v>
          </cell>
          <cell r="S93"/>
          <cell r="T93"/>
          <cell r="U93"/>
          <cell r="V93" t="str">
            <v>2016</v>
          </cell>
          <cell r="W93">
            <v>42488</v>
          </cell>
          <cell r="X93">
            <v>42550</v>
          </cell>
          <cell r="Y93">
            <v>42459</v>
          </cell>
          <cell r="Z93">
            <v>42467</v>
          </cell>
          <cell r="AA93"/>
          <cell r="AB93">
            <v>42550</v>
          </cell>
          <cell r="AC93" t="str">
            <v>Acquired from Hindawi</v>
          </cell>
          <cell r="AD93" t="str">
            <v>Purchase</v>
          </cell>
          <cell r="AE93">
            <v>2000</v>
          </cell>
        </row>
        <row r="94">
          <cell r="D94" t="str">
            <v>International Journal of Engineering Business Management</v>
          </cell>
          <cell r="E94" t="str">
            <v>ENB</v>
          </cell>
          <cell r="F94" t="str">
            <v>L355</v>
          </cell>
          <cell r="G94" t="str">
            <v>1847-9790</v>
          </cell>
          <cell r="H94" t="str">
            <v>N/A</v>
          </cell>
          <cell r="I94" t="str">
            <v>UK</v>
          </cell>
          <cell r="J94" t="str">
            <v>UK</v>
          </cell>
          <cell r="K94" t="str">
            <v>STM</v>
          </cell>
          <cell r="L94" t="str">
            <v>SAGE</v>
          </cell>
          <cell r="M94" t="str">
            <v>InTech</v>
          </cell>
          <cell r="N94" t="str">
            <v>Matthew Landau</v>
          </cell>
          <cell r="O94"/>
          <cell r="P94" t="str">
            <v>Wai Hung Ip</v>
          </cell>
          <cell r="Q94" t="str">
            <v>New Marketing Manager</v>
          </cell>
          <cell r="R94" t="str">
            <v>2</v>
          </cell>
          <cell r="S94"/>
          <cell r="T94"/>
          <cell r="U94"/>
          <cell r="V94" t="str">
            <v>2016</v>
          </cell>
          <cell r="W94">
            <v>42522</v>
          </cell>
          <cell r="X94">
            <v>42579</v>
          </cell>
          <cell r="Y94">
            <v>42503</v>
          </cell>
          <cell r="Z94">
            <v>42522</v>
          </cell>
          <cell r="AA94"/>
          <cell r="AB94">
            <v>42579</v>
          </cell>
          <cell r="AC94" t="str">
            <v>Acquired from InTech</v>
          </cell>
          <cell r="AD94" t="str">
            <v>Purchase</v>
          </cell>
          <cell r="AE94">
            <v>1200</v>
          </cell>
        </row>
        <row r="95">
          <cell r="D95" t="str">
            <v>International Journal of Immunopathology and Pharmacology</v>
          </cell>
          <cell r="E95" t="str">
            <v>IJI</v>
          </cell>
          <cell r="F95" t="str">
            <v>L251</v>
          </cell>
          <cell r="G95" t="str">
            <v>2058-7384</v>
          </cell>
          <cell r="H95" t="str">
            <v>0394-6320</v>
          </cell>
          <cell r="I95" t="str">
            <v>UK</v>
          </cell>
          <cell r="J95" t="str">
            <v>UK</v>
          </cell>
          <cell r="K95" t="str">
            <v>STM</v>
          </cell>
          <cell r="L95" t="str">
            <v>SAGE</v>
          </cell>
          <cell r="M95" t="str">
            <v>Biolife</v>
          </cell>
          <cell r="N95" t="str">
            <v>Philippa Stevens</v>
          </cell>
          <cell r="O95" t="str">
            <v>Pete Chapman</v>
          </cell>
          <cell r="P95" t="str">
            <v>Pio Conti</v>
          </cell>
          <cell r="Q95" t="str">
            <v>Rachel Gladman</v>
          </cell>
          <cell r="R95" t="str">
            <v>1</v>
          </cell>
          <cell r="S95"/>
          <cell r="T95"/>
          <cell r="U95"/>
          <cell r="V95" t="str">
            <v>2017</v>
          </cell>
          <cell r="W95">
            <v>42597</v>
          </cell>
          <cell r="X95">
            <v>42736</v>
          </cell>
          <cell r="Y95">
            <v>43088</v>
          </cell>
          <cell r="Z95">
            <v>42587</v>
          </cell>
          <cell r="AA95"/>
          <cell r="AB95">
            <v>42736</v>
          </cell>
          <cell r="AC95" t="str">
            <v>Conversion: August 2016</v>
          </cell>
          <cell r="AD95" t="str">
            <v>Conversion</v>
          </cell>
          <cell r="AE95">
            <v>2000</v>
          </cell>
        </row>
        <row r="96">
          <cell r="D96" t="str">
            <v>International Journal of Insect Science</v>
          </cell>
          <cell r="E96" t="str">
            <v>INS</v>
          </cell>
          <cell r="F96" t="str">
            <v>L428</v>
          </cell>
          <cell r="G96" t="str">
            <v>1179-5433</v>
          </cell>
          <cell r="H96"/>
          <cell r="I96" t="str">
            <v>UK</v>
          </cell>
          <cell r="J96" t="str">
            <v>US</v>
          </cell>
          <cell r="K96" t="str">
            <v>STM</v>
          </cell>
          <cell r="L96" t="str">
            <v>SAGE</v>
          </cell>
          <cell r="M96" t="str">
            <v>Libertas Academica</v>
          </cell>
          <cell r="N96" t="str">
            <v>Bree Sundling</v>
          </cell>
          <cell r="O96" t="str">
            <v>Bree Sundling</v>
          </cell>
          <cell r="P96" t="str">
            <v>Paul-André Calatayud</v>
          </cell>
          <cell r="Q96" t="str">
            <v>Danya Migdali</v>
          </cell>
          <cell r="R96" t="str">
            <v>2</v>
          </cell>
          <cell r="S96"/>
          <cell r="T96"/>
          <cell r="U96"/>
          <cell r="V96" t="str">
            <v>2016</v>
          </cell>
          <cell r="W96">
            <v>42667</v>
          </cell>
          <cell r="X96">
            <v>43033</v>
          </cell>
          <cell r="Y96"/>
          <cell r="Z96">
            <v>42667</v>
          </cell>
          <cell r="AA96"/>
          <cell r="AB96">
            <v>43033</v>
          </cell>
          <cell r="AC96"/>
          <cell r="AD96" t="str">
            <v>Purchase</v>
          </cell>
          <cell r="AE96">
            <v>750</v>
          </cell>
        </row>
        <row r="97">
          <cell r="D97" t="str">
            <v>International Journal of Micro Air Vehicles</v>
          </cell>
          <cell r="E97" t="str">
            <v>MAV</v>
          </cell>
          <cell r="F97" t="str">
            <v>L282</v>
          </cell>
          <cell r="G97" t="str">
            <v>1756-8307</v>
          </cell>
          <cell r="H97" t="str">
            <v>1756-8293</v>
          </cell>
          <cell r="I97" t="str">
            <v>UK</v>
          </cell>
          <cell r="J97" t="str">
            <v>UK</v>
          </cell>
          <cell r="K97" t="str">
            <v>STM</v>
          </cell>
          <cell r="L97" t="str">
            <v>SAGE</v>
          </cell>
          <cell r="M97" t="str">
            <v>Multiscience</v>
          </cell>
          <cell r="N97" t="str">
            <v>Matthew Landau</v>
          </cell>
          <cell r="O97"/>
          <cell r="P97" t="str">
            <v>Mark Reeder</v>
          </cell>
          <cell r="Q97" t="str">
            <v>New Marketing Manager</v>
          </cell>
          <cell r="R97" t="str">
            <v>2</v>
          </cell>
          <cell r="S97"/>
          <cell r="T97"/>
          <cell r="U97"/>
          <cell r="V97" t="str">
            <v>2015</v>
          </cell>
          <cell r="W97">
            <v>42339</v>
          </cell>
          <cell r="X97">
            <v>42341</v>
          </cell>
          <cell r="Y97">
            <v>42257</v>
          </cell>
          <cell r="Z97">
            <v>42284</v>
          </cell>
          <cell r="AA97"/>
          <cell r="AB97">
            <v>42341</v>
          </cell>
          <cell r="AC97" t="str">
            <v>Part of Multi-Science acquisition. Conversion</v>
          </cell>
          <cell r="AD97" t="str">
            <v>Purchase/Conversion</v>
          </cell>
          <cell r="AE97">
            <v>1200</v>
          </cell>
        </row>
        <row r="98">
          <cell r="D98" t="str">
            <v>International Journal of Ocean and Climate Systems</v>
          </cell>
          <cell r="E98" t="str">
            <v>OCS</v>
          </cell>
          <cell r="F98" t="str">
            <v>L319</v>
          </cell>
          <cell r="G98" t="str">
            <v>1759-314X</v>
          </cell>
          <cell r="H98" t="str">
            <v>1759-3131</v>
          </cell>
          <cell r="I98" t="str">
            <v>UK</v>
          </cell>
          <cell r="J98" t="str">
            <v>UK</v>
          </cell>
          <cell r="K98" t="str">
            <v>STM</v>
          </cell>
          <cell r="L98" t="str">
            <v>SAGE</v>
          </cell>
          <cell r="M98" t="str">
            <v>Multiscience</v>
          </cell>
          <cell r="N98" t="str">
            <v>Clare Legge</v>
          </cell>
          <cell r="O98"/>
          <cell r="P98" t="str">
            <v>M. C. Deo</v>
          </cell>
          <cell r="Q98" t="str">
            <v>New Marketing Manager</v>
          </cell>
          <cell r="R98" t="str">
            <v>3</v>
          </cell>
          <cell r="S98"/>
          <cell r="T98"/>
          <cell r="U98"/>
          <cell r="V98" t="str">
            <v>2015</v>
          </cell>
          <cell r="W98">
            <v>42339</v>
          </cell>
          <cell r="X98">
            <v>42341</v>
          </cell>
          <cell r="Y98">
            <v>42257</v>
          </cell>
          <cell r="Z98">
            <v>42284</v>
          </cell>
          <cell r="AA98"/>
          <cell r="AB98">
            <v>42341</v>
          </cell>
          <cell r="AC98" t="str">
            <v>Part of Multi-Science acquisition. Conversion</v>
          </cell>
          <cell r="AD98" t="str">
            <v>Purchase/Conversion</v>
          </cell>
          <cell r="AE98">
            <v>0</v>
          </cell>
        </row>
        <row r="99">
          <cell r="D99" t="str">
            <v>International Journal of Qualitative Methods</v>
          </cell>
          <cell r="E99" t="str">
            <v>IJQ</v>
          </cell>
          <cell r="F99" t="str">
            <v>J806</v>
          </cell>
          <cell r="G99" t="str">
            <v>1609-4069</v>
          </cell>
          <cell r="H99"/>
          <cell r="I99" t="str">
            <v>US</v>
          </cell>
          <cell r="J99" t="str">
            <v>US</v>
          </cell>
          <cell r="K99" t="str">
            <v>HSS</v>
          </cell>
          <cell r="L99" t="str">
            <v>SAGE</v>
          </cell>
          <cell r="M99"/>
          <cell r="N99" t="str">
            <v>Kiley Allen</v>
          </cell>
          <cell r="O99"/>
          <cell r="P99" t="str">
            <v>Alexander Clark</v>
          </cell>
          <cell r="Q99" t="str">
            <v>Jovi Santos</v>
          </cell>
          <cell r="R99" t="str">
            <v>1</v>
          </cell>
          <cell r="S99" t="str">
            <v>Branding/sponsorship: International Institute for Qualitative Methodology at the University of Alberta</v>
          </cell>
          <cell r="T99" t="str">
            <v>Branding/sponsorship</v>
          </cell>
          <cell r="U99"/>
          <cell r="V99" t="str">
            <v>2015</v>
          </cell>
          <cell r="W99">
            <v>42262</v>
          </cell>
          <cell r="X99">
            <v>42311</v>
          </cell>
          <cell r="Y99">
            <v>42218</v>
          </cell>
          <cell r="Z99">
            <v>42285</v>
          </cell>
          <cell r="AA99"/>
          <cell r="AB99">
            <v>42278</v>
          </cell>
          <cell r="AC99" t="str">
            <v>OA purchase from University of Alberta</v>
          </cell>
          <cell r="AD99" t="str">
            <v>Purchase</v>
          </cell>
          <cell r="AE99">
            <v>1000</v>
          </cell>
        </row>
        <row r="100">
          <cell r="D100" t="str">
            <v>International Journal of Spray and Combustion Dynamics</v>
          </cell>
          <cell r="E100" t="str">
            <v>SCD</v>
          </cell>
          <cell r="F100" t="str">
            <v>L280</v>
          </cell>
          <cell r="G100" t="str">
            <v>1756-8285</v>
          </cell>
          <cell r="H100" t="str">
            <v>1756-8277</v>
          </cell>
          <cell r="I100" t="str">
            <v>UK</v>
          </cell>
          <cell r="J100" t="str">
            <v>UK</v>
          </cell>
          <cell r="K100" t="str">
            <v>STM</v>
          </cell>
          <cell r="L100" t="str">
            <v>SAGE</v>
          </cell>
          <cell r="M100" t="str">
            <v>Multiscience</v>
          </cell>
          <cell r="N100" t="str">
            <v>Matthew Landau</v>
          </cell>
          <cell r="O100"/>
          <cell r="P100" t="str">
            <v>R. I. Sujith</v>
          </cell>
          <cell r="Q100" t="str">
            <v>New Marketing Manager</v>
          </cell>
          <cell r="R100" t="str">
            <v>1</v>
          </cell>
          <cell r="S100"/>
          <cell r="T100"/>
          <cell r="U100"/>
          <cell r="V100" t="str">
            <v>2015</v>
          </cell>
          <cell r="W100">
            <v>42339</v>
          </cell>
          <cell r="X100">
            <v>42341</v>
          </cell>
          <cell r="Y100">
            <v>42257</v>
          </cell>
          <cell r="Z100">
            <v>42284</v>
          </cell>
          <cell r="AA100"/>
          <cell r="AB100">
            <v>42341</v>
          </cell>
          <cell r="AC100" t="str">
            <v>Part of Multi-Science acquisition. Conversion</v>
          </cell>
          <cell r="AD100" t="str">
            <v>Purchase/Conversion</v>
          </cell>
          <cell r="AE100">
            <v>1200</v>
          </cell>
        </row>
        <row r="101">
          <cell r="D101" t="str">
            <v>International Journal of Tryptophan Research</v>
          </cell>
          <cell r="E101" t="str">
            <v>TRY</v>
          </cell>
          <cell r="F101" t="str">
            <v>L429</v>
          </cell>
          <cell r="G101" t="str">
            <v>1178-6469</v>
          </cell>
          <cell r="H101"/>
          <cell r="I101" t="str">
            <v>UK</v>
          </cell>
          <cell r="J101" t="str">
            <v>US</v>
          </cell>
          <cell r="K101" t="str">
            <v>STM</v>
          </cell>
          <cell r="L101" t="str">
            <v>SAGE</v>
          </cell>
          <cell r="M101" t="str">
            <v>Libertas Academica</v>
          </cell>
          <cell r="N101" t="str">
            <v>Natalie Gerson</v>
          </cell>
          <cell r="O101"/>
          <cell r="P101" t="str">
            <v>Gilles Guillemin</v>
          </cell>
          <cell r="Q101" t="str">
            <v>Danya Migdali</v>
          </cell>
          <cell r="R101" t="str">
            <v>2</v>
          </cell>
          <cell r="S101"/>
          <cell r="T101"/>
          <cell r="U101"/>
          <cell r="V101" t="str">
            <v>2016</v>
          </cell>
          <cell r="W101">
            <v>42667</v>
          </cell>
          <cell r="X101">
            <v>43054</v>
          </cell>
          <cell r="Y101"/>
          <cell r="Z101">
            <v>42667</v>
          </cell>
          <cell r="AA101"/>
          <cell r="AB101">
            <v>43054</v>
          </cell>
          <cell r="AC101"/>
          <cell r="AD101" t="str">
            <v>Purchase</v>
          </cell>
          <cell r="AE101">
            <v>750</v>
          </cell>
        </row>
        <row r="102">
          <cell r="D102" t="str">
            <v>I-Perception</v>
          </cell>
          <cell r="E102" t="str">
            <v>IPE</v>
          </cell>
          <cell r="F102" t="str">
            <v>L266</v>
          </cell>
          <cell r="G102" t="str">
            <v>2041-6695</v>
          </cell>
          <cell r="H102"/>
          <cell r="I102" t="str">
            <v>UK</v>
          </cell>
          <cell r="J102" t="str">
            <v>UK</v>
          </cell>
          <cell r="K102" t="str">
            <v>HSS</v>
          </cell>
          <cell r="L102" t="str">
            <v>SAGE</v>
          </cell>
          <cell r="M102" t="str">
            <v>Pion Ltd</v>
          </cell>
          <cell r="N102" t="str">
            <v>Justine Hope</v>
          </cell>
          <cell r="O102"/>
          <cell r="P102" t="str">
            <v>Gillian Porter (managing editor)</v>
          </cell>
          <cell r="Q102" t="str">
            <v>Andrew Devine</v>
          </cell>
          <cell r="R102" t="str">
            <v>2</v>
          </cell>
          <cell r="S102"/>
          <cell r="T102"/>
          <cell r="U102"/>
          <cell r="V102" t="str">
            <v>2015</v>
          </cell>
          <cell r="W102">
            <v>42355</v>
          </cell>
          <cell r="X102">
            <v>42215</v>
          </cell>
          <cell r="Y102">
            <v>42129</v>
          </cell>
          <cell r="Z102">
            <v>42170</v>
          </cell>
          <cell r="AA102"/>
          <cell r="AB102">
            <v>42215</v>
          </cell>
          <cell r="AC102" t="str">
            <v>Purchased from Pion Ltd</v>
          </cell>
          <cell r="AD102" t="str">
            <v>Purchase</v>
          </cell>
          <cell r="AE102">
            <v>530</v>
          </cell>
        </row>
        <row r="103">
          <cell r="D103" t="str">
            <v>Japanese Clinical Medicine</v>
          </cell>
          <cell r="E103" t="str">
            <v>JPM</v>
          </cell>
          <cell r="F103" t="str">
            <v>L456</v>
          </cell>
          <cell r="G103" t="str">
            <v>1179-6707</v>
          </cell>
          <cell r="H103"/>
          <cell r="I103" t="str">
            <v>UK</v>
          </cell>
          <cell r="J103" t="str">
            <v>UK</v>
          </cell>
          <cell r="K103" t="str">
            <v>STM</v>
          </cell>
          <cell r="L103" t="str">
            <v>SAGE</v>
          </cell>
          <cell r="M103" t="str">
            <v>Libertas Academica</v>
          </cell>
          <cell r="N103" t="str">
            <v>Neisha Jobanputra</v>
          </cell>
          <cell r="O103"/>
          <cell r="P103" t="str">
            <v>Yasuo Ito</v>
          </cell>
          <cell r="Q103" t="str">
            <v>Morgan Impeartrice</v>
          </cell>
          <cell r="R103" t="str">
            <v>2</v>
          </cell>
          <cell r="S103"/>
          <cell r="T103"/>
          <cell r="U103"/>
          <cell r="V103" t="str">
            <v>2016</v>
          </cell>
          <cell r="W103">
            <v>42667</v>
          </cell>
          <cell r="X103">
            <v>43033</v>
          </cell>
          <cell r="Y103"/>
          <cell r="Z103">
            <v>42667</v>
          </cell>
          <cell r="AA103"/>
          <cell r="AB103">
            <v>43033</v>
          </cell>
          <cell r="AC103"/>
          <cell r="AD103" t="str">
            <v>Purchase</v>
          </cell>
          <cell r="AE103">
            <v>1848</v>
          </cell>
        </row>
        <row r="104">
          <cell r="D104" t="str">
            <v>Journal of Algorithms &amp; Computational Technology</v>
          </cell>
          <cell r="E104" t="str">
            <v>ACT</v>
          </cell>
          <cell r="F104" t="str">
            <v>L318</v>
          </cell>
          <cell r="G104" t="str">
            <v>1748-3026</v>
          </cell>
          <cell r="H104" t="str">
            <v>1748-3018</v>
          </cell>
          <cell r="I104" t="str">
            <v>UK</v>
          </cell>
          <cell r="J104" t="str">
            <v>UK</v>
          </cell>
          <cell r="K104" t="str">
            <v>STM</v>
          </cell>
          <cell r="L104" t="str">
            <v>SAGE</v>
          </cell>
          <cell r="M104" t="str">
            <v>Multiscience</v>
          </cell>
          <cell r="N104" t="str">
            <v>Matthew Landau</v>
          </cell>
          <cell r="O104"/>
          <cell r="P104" t="str">
            <v>C. H. Lai</v>
          </cell>
          <cell r="Q104" t="str">
            <v>New Marketing Manager</v>
          </cell>
          <cell r="R104" t="str">
            <v>3</v>
          </cell>
          <cell r="S104"/>
          <cell r="T104"/>
          <cell r="U104"/>
          <cell r="V104" t="str">
            <v>2015</v>
          </cell>
          <cell r="W104">
            <v>42340</v>
          </cell>
          <cell r="X104">
            <v>42341</v>
          </cell>
          <cell r="Y104">
            <v>42257</v>
          </cell>
          <cell r="Z104">
            <v>42284</v>
          </cell>
          <cell r="AA104"/>
          <cell r="AB104">
            <v>42341</v>
          </cell>
          <cell r="AC104" t="str">
            <v>Part of Multi-Science acquisition. Conversion</v>
          </cell>
          <cell r="AD104" t="str">
            <v>Purchase/Conversion</v>
          </cell>
          <cell r="AE104">
            <v>1200</v>
          </cell>
        </row>
        <row r="105">
          <cell r="D105" t="str">
            <v>Journal of Applied Biomaterials &amp; Functional Materials</v>
          </cell>
          <cell r="E105" t="str">
            <v>JBF</v>
          </cell>
          <cell r="F105" t="str">
            <v>L484</v>
          </cell>
          <cell r="G105" t="str">
            <v>2280-8000</v>
          </cell>
          <cell r="H105"/>
          <cell r="I105" t="str">
            <v>UK</v>
          </cell>
          <cell r="J105" t="str">
            <v>UK</v>
          </cell>
          <cell r="K105" t="str">
            <v>STM</v>
          </cell>
          <cell r="L105" t="str">
            <v>SAGE</v>
          </cell>
          <cell r="M105" t="str">
            <v>Wichtig</v>
          </cell>
          <cell r="N105" t="str">
            <v>Clare Legge</v>
          </cell>
          <cell r="O105"/>
          <cell r="P105" t="str">
            <v>Alberto Cigada</v>
          </cell>
          <cell r="Q105" t="str">
            <v>New Marketing Manager</v>
          </cell>
          <cell r="R105" t="str">
            <v>1</v>
          </cell>
          <cell r="S105" t="str">
            <v>SIB, INSTM, AIMAT</v>
          </cell>
          <cell r="T105" t="str">
            <v>Associated</v>
          </cell>
          <cell r="U105"/>
          <cell r="V105" t="str">
            <v>2018</v>
          </cell>
          <cell r="W105"/>
          <cell r="X105"/>
          <cell r="Y105"/>
          <cell r="Z105"/>
          <cell r="AA105"/>
          <cell r="AB105"/>
          <cell r="AC105"/>
          <cell r="AD105" t="str">
            <v>Conversion</v>
          </cell>
          <cell r="AE105">
            <v>1500</v>
          </cell>
        </row>
        <row r="106">
          <cell r="D106" t="str">
            <v>Journal of Biomimetics in Engineering</v>
          </cell>
          <cell r="E106" t="str">
            <v>JBE</v>
          </cell>
          <cell r="F106" t="str">
            <v>L370</v>
          </cell>
          <cell r="G106" t="str">
            <v>2398-4066</v>
          </cell>
          <cell r="H106"/>
          <cell r="I106" t="str">
            <v>UK</v>
          </cell>
          <cell r="J106" t="str">
            <v>UK</v>
          </cell>
          <cell r="K106" t="str">
            <v>STM</v>
          </cell>
          <cell r="L106" t="str">
            <v>SAGE</v>
          </cell>
          <cell r="M106"/>
          <cell r="N106" t="str">
            <v>Matthew Landau</v>
          </cell>
          <cell r="O106"/>
          <cell r="P106" t="str">
            <v>Ille Gebeshuber</v>
          </cell>
          <cell r="Q106" t="str">
            <v>N/A</v>
          </cell>
          <cell r="R106" t="str">
            <v>N/A</v>
          </cell>
          <cell r="S106"/>
          <cell r="T106"/>
          <cell r="U106"/>
          <cell r="V106" t="str">
            <v>2016</v>
          </cell>
          <cell r="W106">
            <v>42681</v>
          </cell>
          <cell r="X106">
            <v>42650</v>
          </cell>
          <cell r="Y106">
            <v>42634</v>
          </cell>
          <cell r="Z106">
            <v>42670</v>
          </cell>
          <cell r="AA106"/>
          <cell r="AB106">
            <v>42650</v>
          </cell>
          <cell r="AC106"/>
          <cell r="AD106" t="str">
            <v>Launch</v>
          </cell>
          <cell r="AE106">
            <v>1200</v>
          </cell>
        </row>
        <row r="107">
          <cell r="D107" t="str">
            <v>Journal of Cell Death</v>
          </cell>
          <cell r="E107" t="str">
            <v>CLD</v>
          </cell>
          <cell r="F107" t="str">
            <v>L430</v>
          </cell>
          <cell r="G107" t="str">
            <v>1179-0660</v>
          </cell>
          <cell r="H107"/>
          <cell r="I107" t="str">
            <v>UK</v>
          </cell>
          <cell r="J107" t="str">
            <v>US</v>
          </cell>
          <cell r="K107" t="str">
            <v>STM</v>
          </cell>
          <cell r="L107" t="str">
            <v>SAGE</v>
          </cell>
          <cell r="M107" t="str">
            <v>Libertas Academica</v>
          </cell>
          <cell r="N107" t="str">
            <v>Elaine Ellerton</v>
          </cell>
          <cell r="O107"/>
          <cell r="P107" t="str">
            <v>Garry M. Walsh</v>
          </cell>
          <cell r="Q107" t="str">
            <v>Jovi Santos</v>
          </cell>
          <cell r="R107" t="str">
            <v>2</v>
          </cell>
          <cell r="S107"/>
          <cell r="T107"/>
          <cell r="U107"/>
          <cell r="V107" t="str">
            <v>2016</v>
          </cell>
          <cell r="W107">
            <v>42667</v>
          </cell>
          <cell r="X107">
            <v>43040</v>
          </cell>
          <cell r="Y107"/>
          <cell r="Z107">
            <v>42667</v>
          </cell>
          <cell r="AA107"/>
          <cell r="AB107">
            <v>43040</v>
          </cell>
          <cell r="AC107"/>
          <cell r="AD107" t="str">
            <v>Purchase</v>
          </cell>
          <cell r="AE107">
            <v>1848</v>
          </cell>
        </row>
        <row r="108">
          <cell r="D108" t="str">
            <v>Journal of Central Nervous System Disease</v>
          </cell>
          <cell r="E108" t="str">
            <v>CNS</v>
          </cell>
          <cell r="F108" t="str">
            <v>L431</v>
          </cell>
          <cell r="G108" t="str">
            <v>1179-5735</v>
          </cell>
          <cell r="H108"/>
          <cell r="I108" t="str">
            <v>UK</v>
          </cell>
          <cell r="J108" t="str">
            <v>UK</v>
          </cell>
          <cell r="K108" t="str">
            <v>STM</v>
          </cell>
          <cell r="L108" t="str">
            <v>SAGE</v>
          </cell>
          <cell r="M108" t="str">
            <v>Libertas Academica</v>
          </cell>
          <cell r="N108" t="str">
            <v>Hemi Malkki</v>
          </cell>
          <cell r="O108" t="str">
            <v>Hemi Malkki</v>
          </cell>
          <cell r="P108" t="str">
            <v>Alexander Rotenberg</v>
          </cell>
          <cell r="Q108" t="str">
            <v>Rachel Gladman</v>
          </cell>
          <cell r="R108" t="str">
            <v>2</v>
          </cell>
          <cell r="S108"/>
          <cell r="T108"/>
          <cell r="U108"/>
          <cell r="V108" t="str">
            <v>2016</v>
          </cell>
          <cell r="W108">
            <v>42667</v>
          </cell>
          <cell r="X108">
            <v>42991</v>
          </cell>
          <cell r="Y108"/>
          <cell r="Z108">
            <v>42667</v>
          </cell>
          <cell r="AA108"/>
          <cell r="AB108">
            <v>42991</v>
          </cell>
          <cell r="AC108"/>
          <cell r="AD108" t="str">
            <v>Purchase</v>
          </cell>
          <cell r="AE108">
            <v>1200</v>
          </cell>
        </row>
        <row r="109">
          <cell r="D109" t="str">
            <v>Journal of Circulating Biomarkers</v>
          </cell>
          <cell r="E109" t="str">
            <v>CBX</v>
          </cell>
          <cell r="F109" t="str">
            <v>L365</v>
          </cell>
          <cell r="G109" t="str">
            <v>1849-4544</v>
          </cell>
          <cell r="H109" t="str">
            <v>N/A</v>
          </cell>
          <cell r="I109" t="str">
            <v>UK</v>
          </cell>
          <cell r="J109" t="str">
            <v>UK</v>
          </cell>
          <cell r="K109" t="str">
            <v>STM</v>
          </cell>
          <cell r="L109" t="str">
            <v>SAGE</v>
          </cell>
          <cell r="M109" t="str">
            <v>InTech</v>
          </cell>
          <cell r="N109" t="str">
            <v>Philippa Stevens</v>
          </cell>
          <cell r="O109"/>
          <cell r="P109" t="str">
            <v>Winston Patrick Kuo, Shidong Jia, Shu-Wing Ng</v>
          </cell>
          <cell r="Q109" t="str">
            <v>Andrew Devine</v>
          </cell>
          <cell r="R109" t="str">
            <v>3</v>
          </cell>
          <cell r="S109"/>
          <cell r="T109"/>
          <cell r="U109"/>
          <cell r="V109" t="str">
            <v>2016</v>
          </cell>
          <cell r="W109">
            <v>42522</v>
          </cell>
          <cell r="X109">
            <v>42579</v>
          </cell>
          <cell r="Y109">
            <v>42503</v>
          </cell>
          <cell r="Z109">
            <v>42522</v>
          </cell>
          <cell r="AA109"/>
          <cell r="AB109">
            <v>42579</v>
          </cell>
          <cell r="AC109" t="str">
            <v>Acquired from InTech</v>
          </cell>
          <cell r="AD109" t="str">
            <v>Purchase</v>
          </cell>
          <cell r="AE109">
            <v>2000</v>
          </cell>
        </row>
        <row r="110">
          <cell r="D110" t="str">
            <v>Journal of Comorbidity</v>
          </cell>
          <cell r="E110" t="str">
            <v>COB</v>
          </cell>
          <cell r="F110" t="str">
            <v>L511</v>
          </cell>
          <cell r="G110" t="str">
            <v>2235-042X</v>
          </cell>
          <cell r="H110" t="str">
            <v>N/A</v>
          </cell>
          <cell r="I110" t="str">
            <v>UK</v>
          </cell>
          <cell r="J110" t="str">
            <v>UK</v>
          </cell>
          <cell r="K110" t="str">
            <v>STM</v>
          </cell>
          <cell r="L110" t="str">
            <v>SAGE</v>
          </cell>
          <cell r="M110" t="str">
            <v>Swiss Medical Press</v>
          </cell>
          <cell r="N110" t="str">
            <v>Neisha Jobanputra</v>
          </cell>
          <cell r="O110" t="str">
            <v>N/A</v>
          </cell>
          <cell r="P110" t="str">
            <v>N/A</v>
          </cell>
          <cell r="Q110" t="str">
            <v>Andrew Devine</v>
          </cell>
          <cell r="R110" t="str">
            <v>2</v>
          </cell>
          <cell r="S110" t="str">
            <v>N/A</v>
          </cell>
          <cell r="T110" t="str">
            <v>N/A</v>
          </cell>
          <cell r="U110" t="str">
            <v>N/A</v>
          </cell>
          <cell r="V110" t="str">
            <v>2018</v>
          </cell>
          <cell r="W110">
            <v>43213</v>
          </cell>
          <cell r="X110"/>
          <cell r="Y110">
            <v>43161</v>
          </cell>
          <cell r="Z110">
            <v>43109</v>
          </cell>
          <cell r="AA110"/>
          <cell r="AB110"/>
          <cell r="AC110"/>
          <cell r="AD110" t="str">
            <v>Purchase</v>
          </cell>
          <cell r="AE110">
            <v>1500</v>
          </cell>
        </row>
        <row r="111">
          <cell r="D111" t="str">
            <v>Journal of Concussion</v>
          </cell>
          <cell r="E111" t="str">
            <v>CCN</v>
          </cell>
          <cell r="F111" t="str">
            <v>L325</v>
          </cell>
          <cell r="G111" t="str">
            <v>2059-7002</v>
          </cell>
          <cell r="H111"/>
          <cell r="I111" t="str">
            <v>UK</v>
          </cell>
          <cell r="J111" t="str">
            <v>UK</v>
          </cell>
          <cell r="K111" t="str">
            <v>STM</v>
          </cell>
          <cell r="L111" t="str">
            <v>SAGE</v>
          </cell>
          <cell r="M111"/>
          <cell r="N111" t="str">
            <v>Philippa Stevens</v>
          </cell>
          <cell r="O111" t="str">
            <v>Khatsha Ali</v>
          </cell>
          <cell r="P111" t="str">
            <v>Barry Seemungal</v>
          </cell>
          <cell r="Q111" t="str">
            <v>Andrew Devine</v>
          </cell>
          <cell r="R111" t="str">
            <v>3</v>
          </cell>
          <cell r="S111"/>
          <cell r="T111"/>
          <cell r="U111"/>
          <cell r="V111" t="str">
            <v>2016</v>
          </cell>
          <cell r="W111">
            <v>42403</v>
          </cell>
          <cell r="X111">
            <v>42542</v>
          </cell>
          <cell r="Y111">
            <v>42199</v>
          </cell>
          <cell r="Z111">
            <v>42707</v>
          </cell>
          <cell r="AA111"/>
          <cell r="AB111">
            <v>42542</v>
          </cell>
          <cell r="AC111"/>
          <cell r="AD111" t="str">
            <v>Launch</v>
          </cell>
          <cell r="AE111">
            <v>2000</v>
          </cell>
        </row>
        <row r="112">
          <cell r="D112" t="str">
            <v>Journal of Current Chinese Affairs</v>
          </cell>
          <cell r="E112" t="str">
            <v>CCA</v>
          </cell>
          <cell r="F112" t="str">
            <v>L548</v>
          </cell>
          <cell r="G112" t="str">
            <v>1868-4874</v>
          </cell>
          <cell r="H112" t="str">
            <v>1868-1026</v>
          </cell>
          <cell r="I112" t="str">
            <v>UK</v>
          </cell>
          <cell r="J112" t="str">
            <v>UK</v>
          </cell>
          <cell r="K112" t="str">
            <v>HSS</v>
          </cell>
          <cell r="L112" t="str">
            <v>Society</v>
          </cell>
          <cell r="M112" t="str">
            <v>Hamburg University Press</v>
          </cell>
          <cell r="N112" t="str">
            <v>Sophie Donnelly</v>
          </cell>
          <cell r="O112" t="str">
            <v>External - Petra Brandt</v>
          </cell>
          <cell r="P112" t="str">
            <v>Kerry Brown and Georg Strüver</v>
          </cell>
          <cell r="Q112" t="str">
            <v>TBC</v>
          </cell>
          <cell r="R112" t="str">
            <v>TBC</v>
          </cell>
          <cell r="S112" t="str">
            <v>German Institute of Global and Area Studies (GIGA)</v>
          </cell>
          <cell r="T112" t="str">
            <v>Owner</v>
          </cell>
          <cell r="U112"/>
          <cell r="V112" t="str">
            <v>2019</v>
          </cell>
          <cell r="W112">
            <v>43497</v>
          </cell>
          <cell r="X112">
            <v>43496</v>
          </cell>
          <cell r="Y112"/>
          <cell r="Z112"/>
          <cell r="AA112"/>
          <cell r="AB112">
            <v>43496</v>
          </cell>
          <cell r="AC112"/>
          <cell r="AD112" t="str">
            <v>Lease</v>
          </cell>
          <cell r="AE112">
            <v>0</v>
          </cell>
        </row>
        <row r="113">
          <cell r="D113" t="str">
            <v>Journal of Current Southeast Asian Affairs</v>
          </cell>
          <cell r="E113" t="str">
            <v>SAA</v>
          </cell>
          <cell r="F113" t="str">
            <v>L550</v>
          </cell>
          <cell r="G113" t="str">
            <v>1868-4882</v>
          </cell>
          <cell r="H113" t="str">
            <v>1868-1034</v>
          </cell>
          <cell r="I113" t="str">
            <v>UK</v>
          </cell>
          <cell r="J113" t="str">
            <v>UK</v>
          </cell>
          <cell r="K113" t="str">
            <v>HSS</v>
          </cell>
          <cell r="L113" t="str">
            <v>Society</v>
          </cell>
          <cell r="M113" t="str">
            <v>Hamburg University Press</v>
          </cell>
          <cell r="N113" t="str">
            <v>Sophie Donnelly</v>
          </cell>
          <cell r="O113" t="str">
            <v>External - Christine Berg</v>
          </cell>
          <cell r="P113" t="str">
            <v>Marco Bunte, David Camroux and Andreas Ufen</v>
          </cell>
          <cell r="Q113"/>
          <cell r="R113" t="str">
            <v>TBC</v>
          </cell>
          <cell r="S113" t="str">
            <v>German Institute of Global and Area Studies (GIGA)</v>
          </cell>
          <cell r="T113" t="str">
            <v>Owner</v>
          </cell>
          <cell r="U113"/>
          <cell r="V113" t="str">
            <v>2019</v>
          </cell>
          <cell r="W113">
            <v>43497</v>
          </cell>
          <cell r="X113">
            <v>43496</v>
          </cell>
          <cell r="Y113"/>
          <cell r="Z113"/>
          <cell r="AA113"/>
          <cell r="AB113">
            <v>43496</v>
          </cell>
          <cell r="AC113"/>
          <cell r="AD113" t="str">
            <v>Lease</v>
          </cell>
          <cell r="AE113">
            <v>0</v>
          </cell>
        </row>
        <row r="114">
          <cell r="D114" t="str">
            <v>Journal of Engineered Fibers and Fabrics</v>
          </cell>
          <cell r="E114" t="str">
            <v>JEF</v>
          </cell>
          <cell r="F114" t="str">
            <v>L544</v>
          </cell>
          <cell r="G114" t="str">
            <v>1558-9250</v>
          </cell>
          <cell r="H114"/>
          <cell r="I114" t="str">
            <v>UK</v>
          </cell>
          <cell r="J114" t="str">
            <v>UK</v>
          </cell>
          <cell r="K114" t="str">
            <v>STM</v>
          </cell>
          <cell r="L114" t="str">
            <v>SAGE</v>
          </cell>
          <cell r="M114" t="str">
            <v>INDA</v>
          </cell>
          <cell r="N114" t="str">
            <v>Edward Newman</v>
          </cell>
          <cell r="O114"/>
          <cell r="P114" t="str">
            <v>Yordan Kyosev</v>
          </cell>
          <cell r="Q114" t="str">
            <v>Julia Young</v>
          </cell>
          <cell r="R114" t="str">
            <v>1*</v>
          </cell>
          <cell r="S114"/>
          <cell r="T114"/>
          <cell r="U114"/>
          <cell r="V114" t="str">
            <v>2018</v>
          </cell>
          <cell r="W114"/>
          <cell r="X114"/>
          <cell r="Y114"/>
          <cell r="Z114">
            <v>43376</v>
          </cell>
          <cell r="AA114"/>
          <cell r="AB114"/>
          <cell r="AC114"/>
          <cell r="AD114" t="str">
            <v>Purchase/Conversion</v>
          </cell>
          <cell r="AE114">
            <v>2000</v>
          </cell>
        </row>
        <row r="115">
          <cell r="D115" t="str">
            <v>Journal of Eurasian Studies</v>
          </cell>
          <cell r="E115" t="str">
            <v>ENS</v>
          </cell>
          <cell r="F115" t="str">
            <v>L541</v>
          </cell>
          <cell r="G115" t="str">
            <v>1879-3673</v>
          </cell>
          <cell r="H115" t="str">
            <v>1879-3665</v>
          </cell>
          <cell r="I115" t="str">
            <v>UK</v>
          </cell>
          <cell r="J115" t="str">
            <v>UK</v>
          </cell>
          <cell r="K115" t="str">
            <v>HSS</v>
          </cell>
          <cell r="L115" t="str">
            <v>Society</v>
          </cell>
          <cell r="M115" t="str">
            <v>Elsevier</v>
          </cell>
          <cell r="N115" t="str">
            <v>Sophie Donnelly</v>
          </cell>
          <cell r="O115" t="str">
            <v>Boram Shin (external)</v>
          </cell>
          <cell r="P115" t="str">
            <v>G.H. Eom</v>
          </cell>
          <cell r="Q115" t="str">
            <v>Rachel Gladman</v>
          </cell>
          <cell r="R115" t="str">
            <v>S2</v>
          </cell>
          <cell r="S115" t="str">
            <v>Asia-Pacific Research Center, Hanyang University</v>
          </cell>
          <cell r="T115" t="str">
            <v>Owner/financial sponsor</v>
          </cell>
          <cell r="U115"/>
          <cell r="V115" t="str">
            <v>2018</v>
          </cell>
          <cell r="W115"/>
          <cell r="X115"/>
          <cell r="Y115">
            <v>43360</v>
          </cell>
          <cell r="Z115">
            <v>43360</v>
          </cell>
          <cell r="AA115"/>
          <cell r="AB115"/>
          <cell r="AC115"/>
          <cell r="AD115" t="str">
            <v>Lease</v>
          </cell>
          <cell r="AE115">
            <v>0</v>
          </cell>
        </row>
        <row r="116">
          <cell r="D116" t="str">
            <v>Journal of Evidence-Based Integrative Medicine</v>
          </cell>
          <cell r="E116" t="str">
            <v>CHP</v>
          </cell>
          <cell r="F116" t="str">
            <v>J536</v>
          </cell>
          <cell r="G116" t="str">
            <v>2156-5899</v>
          </cell>
          <cell r="H116" t="str">
            <v>2156-5872</v>
          </cell>
          <cell r="I116" t="str">
            <v>US</v>
          </cell>
          <cell r="J116" t="str">
            <v>US</v>
          </cell>
          <cell r="K116" t="str">
            <v>STM</v>
          </cell>
          <cell r="L116" t="str">
            <v>SAGE</v>
          </cell>
          <cell r="M116" t="str">
            <v>Springer Publishing Company</v>
          </cell>
          <cell r="N116" t="str">
            <v>Christa Walker</v>
          </cell>
          <cell r="O116"/>
          <cell r="P116" t="str">
            <v>Bruce Beuhler</v>
          </cell>
          <cell r="Q116" t="str">
            <v>Jovi Santos</v>
          </cell>
          <cell r="R116" t="str">
            <v>2</v>
          </cell>
          <cell r="S116"/>
          <cell r="T116"/>
          <cell r="U116" t="str">
            <v>ICT</v>
          </cell>
          <cell r="V116" t="str">
            <v>2017</v>
          </cell>
          <cell r="W116">
            <v>42590</v>
          </cell>
          <cell r="X116">
            <v>42736</v>
          </cell>
          <cell r="Y116"/>
          <cell r="Z116">
            <v>42587</v>
          </cell>
          <cell r="AA116"/>
          <cell r="AB116">
            <v>42736</v>
          </cell>
          <cell r="AC116" t="str">
            <v>Purchased from Springer 2002; Conversion: 2016</v>
          </cell>
          <cell r="AD116" t="str">
            <v>Conversion</v>
          </cell>
          <cell r="AE116">
            <v>1200</v>
          </cell>
        </row>
        <row r="117">
          <cell r="D117" t="str">
            <v>Journal of Experimental Neuroscience</v>
          </cell>
          <cell r="E117" t="str">
            <v>EXN</v>
          </cell>
          <cell r="F117" t="str">
            <v>L432</v>
          </cell>
          <cell r="G117" t="str">
            <v>1179-0695</v>
          </cell>
          <cell r="H117"/>
          <cell r="I117" t="str">
            <v>UK</v>
          </cell>
          <cell r="J117" t="str">
            <v>US</v>
          </cell>
          <cell r="K117" t="str">
            <v>STM</v>
          </cell>
          <cell r="L117" t="str">
            <v>SAGE</v>
          </cell>
          <cell r="M117" t="str">
            <v>Libertas Academica</v>
          </cell>
          <cell r="N117" t="str">
            <v>Elaine Ellerton</v>
          </cell>
          <cell r="O117" t="str">
            <v>Elaine Ellerton</v>
          </cell>
          <cell r="P117" t="str">
            <v>Elaine L Ellerton</v>
          </cell>
          <cell r="Q117" t="str">
            <v>Jovi Santos</v>
          </cell>
          <cell r="R117" t="str">
            <v>2</v>
          </cell>
          <cell r="S117"/>
          <cell r="T117"/>
          <cell r="U117"/>
          <cell r="V117" t="str">
            <v>2016</v>
          </cell>
          <cell r="W117">
            <v>42667</v>
          </cell>
          <cell r="X117">
            <v>42992</v>
          </cell>
          <cell r="Y117"/>
          <cell r="Z117">
            <v>42667</v>
          </cell>
          <cell r="AA117"/>
          <cell r="AB117">
            <v>42667</v>
          </cell>
          <cell r="AC117" t="str">
            <v>Remained on previous publisher submission site at first. Launched on SAGE Track: August 25, 2017. Launched on Atypon: September 14, 2017</v>
          </cell>
          <cell r="AD117" t="str">
            <v>Purchase</v>
          </cell>
          <cell r="AE117">
            <v>1200</v>
          </cell>
        </row>
        <row r="118">
          <cell r="D118" t="str">
            <v>Journal of Experimental Psychopathology</v>
          </cell>
          <cell r="E118" t="str">
            <v>EPP</v>
          </cell>
          <cell r="F118" t="str">
            <v>L518</v>
          </cell>
          <cell r="G118" t="str">
            <v>2043-8087</v>
          </cell>
          <cell r="H118" t="str">
            <v>N/A</v>
          </cell>
          <cell r="I118" t="str">
            <v>UK</v>
          </cell>
          <cell r="J118" t="str">
            <v>UK</v>
          </cell>
          <cell r="K118" t="str">
            <v>HSS</v>
          </cell>
          <cell r="L118" t="str">
            <v>SAGE</v>
          </cell>
          <cell r="M118" t="str">
            <v>Textrum</v>
          </cell>
          <cell r="N118" t="str">
            <v>Livia Melandri</v>
          </cell>
          <cell r="O118" t="str">
            <v>N/A</v>
          </cell>
          <cell r="P118" t="str">
            <v>Graham Davey</v>
          </cell>
          <cell r="Q118" t="str">
            <v>Rachel Gladman</v>
          </cell>
          <cell r="R118" t="str">
            <v>3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2018</v>
          </cell>
          <cell r="W118">
            <v>43213</v>
          </cell>
          <cell r="X118">
            <v>43235</v>
          </cell>
          <cell r="Y118">
            <v>43157</v>
          </cell>
          <cell r="Z118">
            <v>43131</v>
          </cell>
          <cell r="AA118"/>
          <cell r="AB118">
            <v>43235</v>
          </cell>
          <cell r="AC118" t="str">
            <v>N/A</v>
          </cell>
          <cell r="AD118" t="str">
            <v>Purchase/Conversion</v>
          </cell>
          <cell r="AE118">
            <v>1200</v>
          </cell>
        </row>
        <row r="119">
          <cell r="D119" t="str">
            <v>Journal of Feline Medicine and Surgery Open Reports</v>
          </cell>
          <cell r="E119" t="str">
            <v>JOR</v>
          </cell>
          <cell r="F119" t="str">
            <v>L209</v>
          </cell>
          <cell r="G119" t="str">
            <v>2055-1169</v>
          </cell>
          <cell r="H119"/>
          <cell r="I119" t="str">
            <v>UK</v>
          </cell>
          <cell r="J119" t="str">
            <v>UK</v>
          </cell>
          <cell r="K119" t="str">
            <v>STM</v>
          </cell>
          <cell r="L119" t="str">
            <v>Society</v>
          </cell>
          <cell r="M119"/>
          <cell r="N119" t="str">
            <v>Jennie Atkinson</v>
          </cell>
          <cell r="O119"/>
          <cell r="P119" t="str">
            <v>Margie Scherk, Andy Sparkes</v>
          </cell>
          <cell r="Q119" t="str">
            <v>Kimberley Simpson</v>
          </cell>
          <cell r="R119" t="str">
            <v>S1</v>
          </cell>
          <cell r="S119" t="str">
            <v>International Society of Feline Medicine (Affiliated: American Association of Feline Practitioners)</v>
          </cell>
          <cell r="T119" t="str">
            <v>Owner (Affiliated)</v>
          </cell>
          <cell r="U119" t="str">
            <v>JFM</v>
          </cell>
          <cell r="V119" t="str">
            <v>2015</v>
          </cell>
          <cell r="W119">
            <v>42075</v>
          </cell>
          <cell r="X119">
            <v>42136</v>
          </cell>
          <cell r="Y119">
            <v>42192</v>
          </cell>
          <cell r="Z119">
            <v>42075</v>
          </cell>
          <cell r="AA119"/>
          <cell r="AB119">
            <v>42136</v>
          </cell>
          <cell r="AC119"/>
          <cell r="AD119" t="str">
            <v>Launch</v>
          </cell>
          <cell r="AE119">
            <v>640</v>
          </cell>
        </row>
        <row r="120">
          <cell r="D120" t="str">
            <v>Journal of Inborn Errors of Metabolism and Screening</v>
          </cell>
          <cell r="E120" t="str">
            <v>IEM</v>
          </cell>
          <cell r="F120" t="str">
            <v>J720</v>
          </cell>
          <cell r="G120" t="str">
            <v>2326-4594</v>
          </cell>
          <cell r="H120"/>
          <cell r="I120" t="str">
            <v>US</v>
          </cell>
          <cell r="J120" t="str">
            <v>US</v>
          </cell>
          <cell r="K120" t="str">
            <v>STM</v>
          </cell>
          <cell r="L120" t="str">
            <v>SAGE</v>
          </cell>
          <cell r="M120"/>
          <cell r="N120" t="str">
            <v>Christa Walker</v>
          </cell>
          <cell r="O120"/>
          <cell r="P120" t="str">
            <v>Roberto Giugliani</v>
          </cell>
          <cell r="Q120" t="str">
            <v>N/A</v>
          </cell>
          <cell r="R120" t="str">
            <v>N/A</v>
          </cell>
          <cell r="S120" t="str">
            <v>SLEIMPN (Latin American Society for Inborn Errors of Metabolism)</v>
          </cell>
          <cell r="T120" t="str">
            <v>Sponsor/member discount</v>
          </cell>
          <cell r="U120"/>
          <cell r="V120" t="str">
            <v>2013</v>
          </cell>
          <cell r="W120">
            <v>41487</v>
          </cell>
          <cell r="X120">
            <v>41456</v>
          </cell>
          <cell r="Y120">
            <v>41262</v>
          </cell>
          <cell r="Z120"/>
          <cell r="AA120"/>
          <cell r="AB120">
            <v>41487</v>
          </cell>
          <cell r="AC120" t="str">
            <v>Considered a 2012 signing</v>
          </cell>
          <cell r="AD120" t="str">
            <v>Launch</v>
          </cell>
          <cell r="AE120">
            <v>995</v>
          </cell>
        </row>
        <row r="121">
          <cell r="D121" t="str">
            <v>Journal of International Medical Research</v>
          </cell>
          <cell r="E121" t="str">
            <v>IMR</v>
          </cell>
          <cell r="F121" t="str">
            <v>L104</v>
          </cell>
          <cell r="G121" t="str">
            <v>1473-2300</v>
          </cell>
          <cell r="H121" t="str">
            <v>0300-0605</v>
          </cell>
          <cell r="I121" t="str">
            <v>UK</v>
          </cell>
          <cell r="J121" t="str">
            <v>UK</v>
          </cell>
          <cell r="K121" t="str">
            <v>STM</v>
          </cell>
          <cell r="L121" t="str">
            <v>SAGE</v>
          </cell>
          <cell r="M121" t="str">
            <v>Field House Publishing</v>
          </cell>
          <cell r="N121" t="str">
            <v>Robyn Price</v>
          </cell>
          <cell r="O121" t="str">
            <v>Matthew Thorne</v>
          </cell>
          <cell r="P121" t="str">
            <v>Malcolm Lader (Consulting Editor)</v>
          </cell>
          <cell r="Q121" t="str">
            <v>Kathleen Sargeant</v>
          </cell>
          <cell r="R121" t="str">
            <v>1*</v>
          </cell>
          <cell r="S121"/>
          <cell r="T121"/>
          <cell r="U121"/>
          <cell r="V121" t="str">
            <v>2012</v>
          </cell>
          <cell r="W121">
            <v>41214</v>
          </cell>
          <cell r="X121">
            <v>41277</v>
          </cell>
          <cell r="Y121">
            <v>41178</v>
          </cell>
          <cell r="Z121"/>
          <cell r="AA121"/>
          <cell r="AB121">
            <v>41178</v>
          </cell>
          <cell r="AC121" t="str">
            <v>Purchased 26-Sep-12; Started 1972</v>
          </cell>
          <cell r="AD121" t="str">
            <v>Purchase</v>
          </cell>
          <cell r="AE121">
            <v>325</v>
          </cell>
        </row>
        <row r="122">
          <cell r="D122" t="str">
            <v>Journal of Investigative Medicine High Impact Case Reports</v>
          </cell>
          <cell r="E122" t="str">
            <v>HIC</v>
          </cell>
          <cell r="F122" t="str">
            <v>J716</v>
          </cell>
          <cell r="G122" t="str">
            <v>2324-7096</v>
          </cell>
          <cell r="H122"/>
          <cell r="I122" t="str">
            <v>US</v>
          </cell>
          <cell r="J122" t="str">
            <v>US</v>
          </cell>
          <cell r="K122" t="str">
            <v>STM</v>
          </cell>
          <cell r="L122" t="str">
            <v>Society</v>
          </cell>
          <cell r="M122"/>
          <cell r="N122" t="str">
            <v>Erin OBrien</v>
          </cell>
          <cell r="O122"/>
          <cell r="P122" t="str">
            <v>Michael J. McPhaul</v>
          </cell>
          <cell r="Q122" t="str">
            <v>Morgan Impeartrice</v>
          </cell>
          <cell r="R122" t="str">
            <v>S2</v>
          </cell>
          <cell r="S122" t="str">
            <v>American Federation for Medical Research (AFMR)</v>
          </cell>
          <cell r="T122" t="str">
            <v>Owner</v>
          </cell>
          <cell r="U122"/>
          <cell r="V122" t="str">
            <v>2012</v>
          </cell>
          <cell r="W122">
            <v>41182</v>
          </cell>
          <cell r="X122"/>
          <cell r="Y122">
            <v>41243</v>
          </cell>
          <cell r="Z122"/>
          <cell r="AA122"/>
          <cell r="AB122">
            <v>41183</v>
          </cell>
          <cell r="AC122"/>
          <cell r="AD122" t="str">
            <v>Launch</v>
          </cell>
          <cell r="AE122">
            <v>750</v>
          </cell>
        </row>
        <row r="123">
          <cell r="D123" t="str">
            <v>Journal of Low Frequency Noise, Vibration and Active Control</v>
          </cell>
          <cell r="E123" t="str">
            <v>LFN</v>
          </cell>
          <cell r="F123" t="str">
            <v>L279</v>
          </cell>
          <cell r="G123" t="str">
            <v>2048-4046</v>
          </cell>
          <cell r="H123" t="str">
            <v>0263-0923</v>
          </cell>
          <cell r="I123" t="str">
            <v>UK</v>
          </cell>
          <cell r="J123" t="str">
            <v>UK</v>
          </cell>
          <cell r="K123" t="str">
            <v>STM</v>
          </cell>
          <cell r="L123" t="str">
            <v>SAGE</v>
          </cell>
          <cell r="M123" t="str">
            <v>Multiscience</v>
          </cell>
          <cell r="N123" t="str">
            <v>Matthew Landau</v>
          </cell>
          <cell r="O123"/>
          <cell r="P123" t="str">
            <v>M. Osman Tokhi</v>
          </cell>
          <cell r="Q123" t="str">
            <v>New Marketing Manager</v>
          </cell>
          <cell r="R123" t="str">
            <v>2</v>
          </cell>
          <cell r="S123"/>
          <cell r="T123"/>
          <cell r="U123"/>
          <cell r="V123" t="str">
            <v>2017</v>
          </cell>
          <cell r="W123">
            <v>42614</v>
          </cell>
          <cell r="X123">
            <v>42346</v>
          </cell>
          <cell r="Y123"/>
          <cell r="Z123">
            <v>42587</v>
          </cell>
          <cell r="AA123"/>
          <cell r="AB123">
            <v>42346</v>
          </cell>
          <cell r="AC123" t="str">
            <v>Conversion: August 2016</v>
          </cell>
          <cell r="AD123" t="str">
            <v>Conversion</v>
          </cell>
          <cell r="AE123">
            <v>1200</v>
          </cell>
        </row>
        <row r="124">
          <cell r="D124" t="str">
            <v>Journal of Medical Education and Curricular Development</v>
          </cell>
          <cell r="E124" t="str">
            <v>MDE</v>
          </cell>
          <cell r="F124" t="str">
            <v>L457</v>
          </cell>
          <cell r="G124" t="str">
            <v>2382-1205</v>
          </cell>
          <cell r="H124"/>
          <cell r="I124" t="str">
            <v>UK</v>
          </cell>
          <cell r="J124" t="str">
            <v>UK</v>
          </cell>
          <cell r="K124" t="str">
            <v>STM</v>
          </cell>
          <cell r="L124" t="str">
            <v>SAGE</v>
          </cell>
          <cell r="M124" t="str">
            <v>Libertas Academica</v>
          </cell>
          <cell r="N124" t="str">
            <v>Neisha Jobanputra</v>
          </cell>
          <cell r="O124"/>
          <cell r="P124" t="str">
            <v>Steven R. Myers</v>
          </cell>
          <cell r="Q124" t="str">
            <v>Morgan Impeartrice</v>
          </cell>
          <cell r="R124" t="str">
            <v>2</v>
          </cell>
          <cell r="S124"/>
          <cell r="T124"/>
          <cell r="U124"/>
          <cell r="V124" t="str">
            <v>2016</v>
          </cell>
          <cell r="W124">
            <v>42667</v>
          </cell>
          <cell r="X124">
            <v>43033</v>
          </cell>
          <cell r="Y124"/>
          <cell r="Z124">
            <v>42667</v>
          </cell>
          <cell r="AA124"/>
          <cell r="AB124">
            <v>43033</v>
          </cell>
          <cell r="AC124"/>
          <cell r="AD124" t="str">
            <v>Purchase</v>
          </cell>
          <cell r="AE124">
            <v>1355</v>
          </cell>
        </row>
        <row r="125">
          <cell r="D125" t="str">
            <v>Journal of Orthopaedic Surgery</v>
          </cell>
          <cell r="E125" t="str">
            <v>OSJ</v>
          </cell>
          <cell r="F125" t="str">
            <v>L295</v>
          </cell>
          <cell r="G125" t="str">
            <v>2309-4990</v>
          </cell>
          <cell r="H125"/>
          <cell r="I125" t="str">
            <v>UK</v>
          </cell>
          <cell r="J125" t="str">
            <v>UK</v>
          </cell>
          <cell r="K125" t="str">
            <v>STM</v>
          </cell>
          <cell r="L125" t="str">
            <v>Society</v>
          </cell>
          <cell r="M125"/>
          <cell r="N125" t="str">
            <v>Gabriella Anderson</v>
          </cell>
          <cell r="O125"/>
          <cell r="P125" t="str">
            <v>Kenneth MC Cheung</v>
          </cell>
          <cell r="Q125" t="str">
            <v>Andrew Devine</v>
          </cell>
          <cell r="R125" t="str">
            <v>S2</v>
          </cell>
          <cell r="S125" t="str">
            <v>Asia Pacific Orthopaedic Association</v>
          </cell>
          <cell r="T125" t="str">
            <v>Owner</v>
          </cell>
          <cell r="U125"/>
          <cell r="V125" t="str">
            <v>2016</v>
          </cell>
          <cell r="W125">
            <v>42689</v>
          </cell>
          <cell r="X125">
            <v>42641</v>
          </cell>
          <cell r="Y125">
            <v>42580</v>
          </cell>
          <cell r="Z125">
            <v>42649</v>
          </cell>
          <cell r="AA125"/>
          <cell r="AB125">
            <v>42641</v>
          </cell>
          <cell r="AC125" t="str">
            <v>Society takeover</v>
          </cell>
          <cell r="AD125" t="str">
            <v>Lease</v>
          </cell>
          <cell r="AE125">
            <v>1500</v>
          </cell>
        </row>
        <row r="126">
          <cell r="D126" t="str">
            <v>Journal of Patient Experience</v>
          </cell>
          <cell r="E126" t="str">
            <v>JPX</v>
          </cell>
          <cell r="F126" t="str">
            <v>J810</v>
          </cell>
          <cell r="G126" t="str">
            <v>2374-3743</v>
          </cell>
          <cell r="H126" t="str">
            <v>2374-3735</v>
          </cell>
          <cell r="I126" t="str">
            <v>US</v>
          </cell>
          <cell r="J126" t="str">
            <v>US</v>
          </cell>
          <cell r="K126" t="str">
            <v>STM</v>
          </cell>
          <cell r="L126" t="str">
            <v>Society</v>
          </cell>
          <cell r="M126"/>
          <cell r="N126" t="str">
            <v>Natalie Gerson</v>
          </cell>
          <cell r="O126"/>
          <cell r="P126" t="str">
            <v>Adrienne Boissy</v>
          </cell>
          <cell r="Q126" t="str">
            <v>Danya Migdali</v>
          </cell>
          <cell r="R126" t="str">
            <v>S2</v>
          </cell>
          <cell r="S126" t="str">
            <v>Association for Patient Experience</v>
          </cell>
          <cell r="T126" t="str">
            <v>Owner/Full financial sponsor</v>
          </cell>
          <cell r="U126"/>
          <cell r="V126" t="str">
            <v>2015</v>
          </cell>
          <cell r="W126">
            <v>42311</v>
          </cell>
          <cell r="X126">
            <v>42326</v>
          </cell>
          <cell r="Y126">
            <v>42243</v>
          </cell>
          <cell r="Z126">
            <v>42217</v>
          </cell>
          <cell r="AA126"/>
          <cell r="AB126">
            <v>42309</v>
          </cell>
          <cell r="AC126" t="str">
            <v>Lease, Sponsored by Cleveland Clinic</v>
          </cell>
          <cell r="AD126" t="str">
            <v>Lease</v>
          </cell>
          <cell r="AE126">
            <v>0</v>
          </cell>
        </row>
        <row r="127">
          <cell r="D127" t="str">
            <v>Journal of Politics in Latin America</v>
          </cell>
          <cell r="E127" t="str">
            <v>PLA</v>
          </cell>
          <cell r="F127" t="str">
            <v>L549</v>
          </cell>
          <cell r="G127" t="str">
            <v>1868-4890</v>
          </cell>
          <cell r="H127" t="str">
            <v>1866-802X</v>
          </cell>
          <cell r="I127" t="str">
            <v>UK</v>
          </cell>
          <cell r="J127" t="str">
            <v>UK</v>
          </cell>
          <cell r="K127" t="str">
            <v>HSS</v>
          </cell>
          <cell r="L127" t="str">
            <v>Society</v>
          </cell>
          <cell r="M127" t="str">
            <v>Hamburg University Press</v>
          </cell>
          <cell r="N127" t="str">
            <v>Sophie Donnelly</v>
          </cell>
          <cell r="O127" t="str">
            <v>Christine Berg</v>
          </cell>
          <cell r="P127" t="str">
            <v>Jorge P. Gordin and Sabine Kurtenbach</v>
          </cell>
          <cell r="Q127" t="str">
            <v>TBC</v>
          </cell>
          <cell r="R127" t="str">
            <v>TBC</v>
          </cell>
          <cell r="S127" t="str">
            <v>German Institute of Global and Area Studies (GIGA)</v>
          </cell>
          <cell r="T127" t="str">
            <v>Owner</v>
          </cell>
          <cell r="U127"/>
          <cell r="V127" t="str">
            <v>2019</v>
          </cell>
          <cell r="W127">
            <v>43497</v>
          </cell>
          <cell r="X127">
            <v>43496</v>
          </cell>
          <cell r="Y127"/>
          <cell r="Z127"/>
          <cell r="AA127"/>
          <cell r="AB127">
            <v>43496</v>
          </cell>
          <cell r="AC127"/>
          <cell r="AD127" t="str">
            <v>Lease</v>
          </cell>
          <cell r="AE127">
            <v>0</v>
          </cell>
        </row>
        <row r="128">
          <cell r="D128" t="str">
            <v>Journal of Primary Care &amp; Community Health</v>
          </cell>
          <cell r="E128" t="str">
            <v>JPC</v>
          </cell>
          <cell r="F128" t="str">
            <v>J651</v>
          </cell>
          <cell r="G128" t="str">
            <v>2150-1327</v>
          </cell>
          <cell r="H128" t="str">
            <v>2150-1319</v>
          </cell>
          <cell r="I128" t="str">
            <v>US</v>
          </cell>
          <cell r="J128" t="str">
            <v>US</v>
          </cell>
          <cell r="K128" t="str">
            <v>STM</v>
          </cell>
          <cell r="L128" t="str">
            <v>SAGE</v>
          </cell>
          <cell r="M128"/>
          <cell r="N128" t="str">
            <v>Kiley Allen</v>
          </cell>
          <cell r="O128" t="str">
            <v>Kiley Allen</v>
          </cell>
          <cell r="P128" t="str">
            <v>James E. Rohrer</v>
          </cell>
          <cell r="Q128" t="str">
            <v>Danya Migdali</v>
          </cell>
          <cell r="R128" t="str">
            <v>2</v>
          </cell>
          <cell r="S128"/>
          <cell r="T128"/>
          <cell r="U128"/>
          <cell r="V128" t="str">
            <v>2017</v>
          </cell>
          <cell r="W128">
            <v>42590</v>
          </cell>
          <cell r="X128">
            <v>42736</v>
          </cell>
          <cell r="Y128"/>
          <cell r="Z128">
            <v>42587</v>
          </cell>
          <cell r="AA128"/>
          <cell r="AB128">
            <v>42736</v>
          </cell>
          <cell r="AC128" t="str">
            <v>Conversion: Aug. 2016</v>
          </cell>
          <cell r="AD128" t="str">
            <v>Conversion</v>
          </cell>
          <cell r="AE128">
            <v>1200</v>
          </cell>
        </row>
        <row r="129">
          <cell r="D129" t="str">
            <v>Journal of Rehabilitation and Assistive Technologies Engineering</v>
          </cell>
          <cell r="E129" t="str">
            <v>JRT</v>
          </cell>
          <cell r="F129" t="str">
            <v>L212</v>
          </cell>
          <cell r="G129" t="str">
            <v>2055-6683</v>
          </cell>
          <cell r="H129"/>
          <cell r="I129" t="str">
            <v>UK</v>
          </cell>
          <cell r="J129" t="str">
            <v>UK</v>
          </cell>
          <cell r="K129" t="str">
            <v>STM</v>
          </cell>
          <cell r="L129" t="str">
            <v>SAGE</v>
          </cell>
          <cell r="M129"/>
          <cell r="N129" t="str">
            <v>Clare Legge</v>
          </cell>
          <cell r="O129"/>
          <cell r="P129" t="str">
            <v>Garth R. Johnson</v>
          </cell>
          <cell r="Q129" t="str">
            <v>New Marketing Manager</v>
          </cell>
          <cell r="R129" t="str">
            <v>3</v>
          </cell>
          <cell r="S129" t="str">
            <v>N/A</v>
          </cell>
          <cell r="T129" t="str">
            <v>N/A</v>
          </cell>
          <cell r="U129" t="str">
            <v>CRE</v>
          </cell>
          <cell r="V129" t="str">
            <v>2014</v>
          </cell>
          <cell r="W129">
            <v>41913</v>
          </cell>
          <cell r="X129">
            <v>41956</v>
          </cell>
          <cell r="Y129">
            <v>41814</v>
          </cell>
          <cell r="Z129">
            <v>41898</v>
          </cell>
          <cell r="AA129"/>
          <cell r="AB129">
            <v>41956</v>
          </cell>
          <cell r="AC129"/>
          <cell r="AD129" t="str">
            <v>Launch</v>
          </cell>
          <cell r="AE129">
            <v>0</v>
          </cell>
        </row>
        <row r="130">
          <cell r="D130" t="str">
            <v>Journal of Shoulder and Elbow Arthroplasty</v>
          </cell>
          <cell r="E130" t="str">
            <v>SEA</v>
          </cell>
          <cell r="F130" t="str">
            <v>J830</v>
          </cell>
          <cell r="G130" t="str">
            <v>2471-5492</v>
          </cell>
          <cell r="H130"/>
          <cell r="I130" t="str">
            <v>US</v>
          </cell>
          <cell r="J130" t="str">
            <v>US</v>
          </cell>
          <cell r="K130" t="str">
            <v>STM</v>
          </cell>
          <cell r="L130" t="str">
            <v>SAGE</v>
          </cell>
          <cell r="M130"/>
          <cell r="N130" t="str">
            <v>Natalie Gerson</v>
          </cell>
          <cell r="O130"/>
          <cell r="P130" t="str">
            <v>Theodore A. Blaine</v>
          </cell>
          <cell r="Q130" t="str">
            <v>Morgan Impeartrice</v>
          </cell>
          <cell r="R130" t="str">
            <v>3</v>
          </cell>
          <cell r="S130"/>
          <cell r="T130"/>
          <cell r="U130" t="str">
            <v>N/A</v>
          </cell>
          <cell r="V130" t="str">
            <v>2016</v>
          </cell>
          <cell r="W130">
            <v>42666</v>
          </cell>
          <cell r="X130">
            <v>42768</v>
          </cell>
          <cell r="Y130">
            <v>42503</v>
          </cell>
          <cell r="Z130">
            <v>42585</v>
          </cell>
          <cell r="AA130"/>
          <cell r="AB130">
            <v>42552</v>
          </cell>
          <cell r="AC130"/>
          <cell r="AD130" t="str">
            <v>Launch</v>
          </cell>
          <cell r="AE130">
            <v>1600</v>
          </cell>
        </row>
        <row r="131">
          <cell r="D131" t="str">
            <v>Journal of Textiles and Fibrous Materials</v>
          </cell>
          <cell r="E131" t="str">
            <v>TEX</v>
          </cell>
          <cell r="F131" t="str">
            <v>L475</v>
          </cell>
          <cell r="G131" t="str">
            <v>2515-2211</v>
          </cell>
          <cell r="H131"/>
          <cell r="I131" t="str">
            <v>UK</v>
          </cell>
          <cell r="J131" t="str">
            <v>UK</v>
          </cell>
          <cell r="K131" t="str">
            <v>STM</v>
          </cell>
          <cell r="L131" t="str">
            <v>SAGE</v>
          </cell>
          <cell r="M131"/>
          <cell r="N131" t="str">
            <v>Edward Newman</v>
          </cell>
          <cell r="O131"/>
          <cell r="P131" t="str">
            <v>Yordan Kyosev</v>
          </cell>
          <cell r="Q131" t="str">
            <v>New Marketing Manager</v>
          </cell>
          <cell r="R131" t="str">
            <v>3</v>
          </cell>
          <cell r="S131"/>
          <cell r="T131"/>
          <cell r="U131" t="str">
            <v>JIT, TRJ</v>
          </cell>
          <cell r="V131" t="str">
            <v>2017</v>
          </cell>
          <cell r="W131">
            <v>42979</v>
          </cell>
          <cell r="X131">
            <v>43101</v>
          </cell>
          <cell r="Y131">
            <v>42928</v>
          </cell>
          <cell r="Z131">
            <v>42943</v>
          </cell>
          <cell r="AA131"/>
          <cell r="AB131">
            <v>43109</v>
          </cell>
          <cell r="AC131"/>
          <cell r="AD131" t="str">
            <v>Launch</v>
          </cell>
          <cell r="AE131">
            <v>2000</v>
          </cell>
        </row>
        <row r="132">
          <cell r="D132" t="str">
            <v xml:space="preserve">Journal of the International Association of Providers of AIDS Care </v>
          </cell>
          <cell r="E132" t="str">
            <v>JIA</v>
          </cell>
          <cell r="F132" t="str">
            <v>J558</v>
          </cell>
          <cell r="G132" t="str">
            <v>2325-9582</v>
          </cell>
          <cell r="H132" t="str">
            <v>2325-9574</v>
          </cell>
          <cell r="I132" t="str">
            <v>US</v>
          </cell>
          <cell r="J132" t="str">
            <v>US</v>
          </cell>
          <cell r="K132" t="str">
            <v>STM</v>
          </cell>
          <cell r="L132" t="str">
            <v>SAGE</v>
          </cell>
          <cell r="M132"/>
          <cell r="N132" t="str">
            <v>Christa Walker</v>
          </cell>
          <cell r="O132" t="str">
            <v>Umair Shafique</v>
          </cell>
          <cell r="P132" t="str">
            <v>Jose M. Zuniga</v>
          </cell>
          <cell r="Q132" t="str">
            <v>Danya Migdali</v>
          </cell>
          <cell r="R132" t="str">
            <v>2</v>
          </cell>
          <cell r="S132" t="str">
            <v>International Association of Providers of AIDS Care</v>
          </cell>
          <cell r="T132"/>
          <cell r="U132"/>
          <cell r="V132" t="str">
            <v>2018</v>
          </cell>
          <cell r="W132">
            <v>42948</v>
          </cell>
          <cell r="X132">
            <v>43109</v>
          </cell>
          <cell r="Y132">
            <v>43101</v>
          </cell>
          <cell r="Z132">
            <v>43101</v>
          </cell>
          <cell r="AA132"/>
          <cell r="AB132">
            <v>43109</v>
          </cell>
          <cell r="AC132" t="str">
            <v>Flip to OA 1/18</v>
          </cell>
          <cell r="AD132" t="str">
            <v>Conversion</v>
          </cell>
          <cell r="AE132">
            <v>1500</v>
          </cell>
        </row>
        <row r="133">
          <cell r="D133" t="str">
            <v>Journal of the Renin-Angiotensin-Aldosterone System</v>
          </cell>
          <cell r="E133" t="str">
            <v>JRA</v>
          </cell>
          <cell r="F133" t="str">
            <v>L028</v>
          </cell>
          <cell r="G133" t="str">
            <v>1752-8976</v>
          </cell>
          <cell r="H133"/>
          <cell r="I133" t="str">
            <v>UK</v>
          </cell>
          <cell r="J133" t="str">
            <v>UK</v>
          </cell>
          <cell r="K133" t="str">
            <v>STM</v>
          </cell>
          <cell r="L133" t="str">
            <v>SAGE</v>
          </cell>
          <cell r="M133" t="str">
            <v>Sherborne-Gibbs</v>
          </cell>
          <cell r="N133" t="str">
            <v>Philippa Stevens</v>
          </cell>
          <cell r="O133"/>
          <cell r="P133" t="str">
            <v>Graham MacGregor, Peter Sever</v>
          </cell>
          <cell r="Q133" t="str">
            <v>Kathleen Sargeant</v>
          </cell>
          <cell r="R133" t="str">
            <v>1</v>
          </cell>
          <cell r="S133"/>
          <cell r="T133"/>
          <cell r="U133"/>
          <cell r="V133" t="str">
            <v>2014</v>
          </cell>
          <cell r="W133">
            <v>41547</v>
          </cell>
          <cell r="X133">
            <v>41640</v>
          </cell>
          <cell r="Y133"/>
          <cell r="Z133">
            <v>41628</v>
          </cell>
          <cell r="AA133"/>
          <cell r="AB133">
            <v>41640</v>
          </cell>
          <cell r="AC133" t="str">
            <v>Conversion: Sept 2013; SJ: 2014 volume; started March 2000</v>
          </cell>
          <cell r="AD133" t="str">
            <v>Conversion</v>
          </cell>
          <cell r="AE133">
            <v>2000</v>
          </cell>
        </row>
        <row r="134">
          <cell r="D134" t="str">
            <v>Journal of Tissue Engineering</v>
          </cell>
          <cell r="E134" t="str">
            <v>TEJ</v>
          </cell>
          <cell r="F134" t="str">
            <v>L071</v>
          </cell>
          <cell r="G134" t="str">
            <v>2041-7314</v>
          </cell>
          <cell r="H134"/>
          <cell r="I134" t="str">
            <v>UK</v>
          </cell>
          <cell r="J134" t="str">
            <v>UK</v>
          </cell>
          <cell r="K134" t="str">
            <v>STM</v>
          </cell>
          <cell r="L134" t="str">
            <v>SAGE</v>
          </cell>
          <cell r="M134" t="str">
            <v>SAGE-Hindawi</v>
          </cell>
          <cell r="N134" t="str">
            <v>Gabriella Anderson</v>
          </cell>
          <cell r="O134"/>
          <cell r="P134" t="str">
            <v>Hae-Won Kim, Jonathan Knowles</v>
          </cell>
          <cell r="Q134" t="str">
            <v>Andrew Devine</v>
          </cell>
          <cell r="R134" t="str">
            <v>1</v>
          </cell>
          <cell r="S134" t="str">
            <v>N/A</v>
          </cell>
          <cell r="T134" t="str">
            <v>N/A</v>
          </cell>
          <cell r="U134" t="str">
            <v>JBA</v>
          </cell>
          <cell r="V134" t="str">
            <v>2011</v>
          </cell>
          <cell r="W134">
            <v>40695</v>
          </cell>
          <cell r="X134">
            <v>40695</v>
          </cell>
          <cell r="Y134">
            <v>41122</v>
          </cell>
          <cell r="Z134"/>
          <cell r="AA134"/>
          <cell r="AB134">
            <v>40695</v>
          </cell>
          <cell r="AC134" t="str">
            <v>SAGE took over June-2011; Hindawi 2010</v>
          </cell>
          <cell r="AD134" t="str">
            <v>Purchase</v>
          </cell>
          <cell r="AE134">
            <v>2000</v>
          </cell>
        </row>
        <row r="135">
          <cell r="D135" t="str">
            <v>JRSM Cardiovascular Disease</v>
          </cell>
          <cell r="E135" t="str">
            <v>CVD</v>
          </cell>
          <cell r="F135" t="str">
            <v>L161</v>
          </cell>
          <cell r="G135" t="str">
            <v>2048-0040</v>
          </cell>
          <cell r="H135"/>
          <cell r="I135" t="str">
            <v>UK</v>
          </cell>
          <cell r="J135" t="str">
            <v>UK</v>
          </cell>
          <cell r="K135" t="str">
            <v>STM</v>
          </cell>
          <cell r="L135" t="str">
            <v>SAGE</v>
          </cell>
          <cell r="M135" t="str">
            <v>Royal Society of Medicine Press</v>
          </cell>
          <cell r="N135" t="str">
            <v>Gabriella Anderson</v>
          </cell>
          <cell r="O135"/>
          <cell r="P135" t="str">
            <v>Pankaj Sharma</v>
          </cell>
          <cell r="Q135" t="str">
            <v>Kathleen Sargeant</v>
          </cell>
          <cell r="R135" t="str">
            <v>2</v>
          </cell>
          <cell r="S135" t="str">
            <v>(affiliated with London Cardiovascular Society)</v>
          </cell>
          <cell r="T135" t="str">
            <v>Affiliated. Gets royalties</v>
          </cell>
          <cell r="U135"/>
          <cell r="V135" t="str">
            <v>2012</v>
          </cell>
          <cell r="W135">
            <v>41214</v>
          </cell>
          <cell r="X135">
            <v>41000</v>
          </cell>
          <cell r="Y135">
            <v>41214</v>
          </cell>
          <cell r="Z135"/>
          <cell r="AA135"/>
          <cell r="AB135">
            <v>41000</v>
          </cell>
          <cell r="AC135" t="str">
            <v>Part of RSM purchase in Nov 2012. Originally launched in Apr 2012</v>
          </cell>
          <cell r="AD135" t="str">
            <v>Purchase/Conversion</v>
          </cell>
          <cell r="AE135">
            <v>2000</v>
          </cell>
        </row>
        <row r="136">
          <cell r="D136" t="str">
            <v>JRSM Open</v>
          </cell>
          <cell r="E136" t="str">
            <v>SHR</v>
          </cell>
          <cell r="F136" t="str">
            <v>L162</v>
          </cell>
          <cell r="G136" t="str">
            <v>2054-2704</v>
          </cell>
          <cell r="H136"/>
          <cell r="I136" t="str">
            <v>UK</v>
          </cell>
          <cell r="J136" t="str">
            <v>UK</v>
          </cell>
          <cell r="K136" t="str">
            <v>STM</v>
          </cell>
          <cell r="L136" t="str">
            <v>Society</v>
          </cell>
          <cell r="M136" t="str">
            <v>Royal Society of Medicine Press</v>
          </cell>
          <cell r="N136" t="str">
            <v>Hester Tilbury</v>
          </cell>
          <cell r="O136"/>
          <cell r="P136" t="str">
            <v>Kamran Abbasi</v>
          </cell>
          <cell r="Q136" t="str">
            <v>Kimberley Simpson</v>
          </cell>
          <cell r="R136" t="str">
            <v>S1</v>
          </cell>
          <cell r="S136" t="str">
            <v>The Royal Society of Medicine</v>
          </cell>
          <cell r="T136" t="str">
            <v>Owner</v>
          </cell>
          <cell r="U136" t="str">
            <v>JRS</v>
          </cell>
          <cell r="V136" t="str">
            <v>2012</v>
          </cell>
          <cell r="W136">
            <v>41214</v>
          </cell>
          <cell r="X136">
            <v>41061</v>
          </cell>
          <cell r="Y136">
            <v>41214</v>
          </cell>
          <cell r="Z136"/>
          <cell r="AA136"/>
          <cell r="AB136">
            <v>41061</v>
          </cell>
          <cell r="AC136" t="str">
            <v>Part of RSM purchase in Nov 2012. Originally launched in Jun 2012</v>
          </cell>
          <cell r="AD136" t="str">
            <v>Lease</v>
          </cell>
          <cell r="AE136">
            <v>495</v>
          </cell>
        </row>
        <row r="137">
          <cell r="D137" t="str">
            <v>Lipid Insights</v>
          </cell>
          <cell r="E137" t="str">
            <v>LIX</v>
          </cell>
          <cell r="F137" t="str">
            <v>L434</v>
          </cell>
          <cell r="G137" t="str">
            <v>1178-6353</v>
          </cell>
          <cell r="H137"/>
          <cell r="I137" t="str">
            <v>UK</v>
          </cell>
          <cell r="J137" t="str">
            <v>US</v>
          </cell>
          <cell r="K137" t="str">
            <v>STM</v>
          </cell>
          <cell r="L137" t="str">
            <v>SAGE</v>
          </cell>
          <cell r="M137" t="str">
            <v>Libertas Academica</v>
          </cell>
          <cell r="N137" t="str">
            <v>Natalie Gerson</v>
          </cell>
          <cell r="O137"/>
          <cell r="P137" t="str">
            <v>Tim Levine</v>
          </cell>
          <cell r="Q137" t="str">
            <v>Jovi Santos</v>
          </cell>
          <cell r="R137" t="str">
            <v>2</v>
          </cell>
          <cell r="S137"/>
          <cell r="T137"/>
          <cell r="U137"/>
          <cell r="V137" t="str">
            <v>2016</v>
          </cell>
          <cell r="W137">
            <v>42667</v>
          </cell>
          <cell r="X137">
            <v>43053</v>
          </cell>
          <cell r="Y137"/>
          <cell r="Z137">
            <v>42667</v>
          </cell>
          <cell r="AA137"/>
          <cell r="AB137">
            <v>43053</v>
          </cell>
          <cell r="AC137"/>
          <cell r="AD137" t="str">
            <v>Purchase</v>
          </cell>
          <cell r="AE137">
            <v>1000</v>
          </cell>
        </row>
        <row r="138">
          <cell r="D138" t="str">
            <v>Magnetic Resonance Insights</v>
          </cell>
          <cell r="E138" t="str">
            <v>MRI</v>
          </cell>
          <cell r="F138" t="str">
            <v>L436</v>
          </cell>
          <cell r="G138" t="str">
            <v>1178-623X</v>
          </cell>
          <cell r="H138"/>
          <cell r="I138" t="str">
            <v>UK</v>
          </cell>
          <cell r="J138" t="str">
            <v>UK</v>
          </cell>
          <cell r="K138" t="str">
            <v>STM</v>
          </cell>
          <cell r="L138" t="str">
            <v>SAGE</v>
          </cell>
          <cell r="M138" t="str">
            <v>Libertas Academica</v>
          </cell>
          <cell r="N138" t="str">
            <v>Neisha Jobanputra</v>
          </cell>
          <cell r="O138" t="str">
            <v>Samantha Taylor</v>
          </cell>
          <cell r="P138" t="str">
            <v>Sendhil Velan</v>
          </cell>
          <cell r="Q138" t="str">
            <v>Morgan Impeartrice</v>
          </cell>
          <cell r="R138" t="str">
            <v>2</v>
          </cell>
          <cell r="S138"/>
          <cell r="T138"/>
          <cell r="U138"/>
          <cell r="V138" t="str">
            <v>2016</v>
          </cell>
          <cell r="W138">
            <v>42667</v>
          </cell>
          <cell r="X138">
            <v>43053</v>
          </cell>
          <cell r="Y138"/>
          <cell r="Z138">
            <v>42667</v>
          </cell>
          <cell r="AA138"/>
          <cell r="AB138">
            <v>43053</v>
          </cell>
          <cell r="AC138"/>
          <cell r="AD138" t="str">
            <v>Purchase</v>
          </cell>
          <cell r="AE138">
            <v>1848</v>
          </cell>
        </row>
        <row r="139">
          <cell r="D139" t="str">
            <v>MDM Policy &amp; Practice</v>
          </cell>
          <cell r="E139" t="str">
            <v>MPP</v>
          </cell>
          <cell r="F139" t="str">
            <v>J827</v>
          </cell>
          <cell r="G139" t="str">
            <v>2381-4683</v>
          </cell>
          <cell r="H139"/>
          <cell r="I139" t="str">
            <v>US</v>
          </cell>
          <cell r="J139" t="str">
            <v>US</v>
          </cell>
          <cell r="K139" t="str">
            <v>STM</v>
          </cell>
          <cell r="L139" t="str">
            <v>Society</v>
          </cell>
          <cell r="M139"/>
          <cell r="N139" t="str">
            <v>Jessica Lipowski</v>
          </cell>
          <cell r="O139"/>
          <cell r="P139" t="str">
            <v>Alan J. Schwartz</v>
          </cell>
          <cell r="Q139" t="str">
            <v>Mimi Nguyen</v>
          </cell>
          <cell r="R139" t="str">
            <v>S2</v>
          </cell>
          <cell r="S139" t="str">
            <v>Society for Medical Decision Making</v>
          </cell>
          <cell r="T139" t="str">
            <v>Owner</v>
          </cell>
          <cell r="U139" t="str">
            <v>MDM</v>
          </cell>
          <cell r="V139" t="str">
            <v>2016</v>
          </cell>
          <cell r="W139">
            <v>42390</v>
          </cell>
          <cell r="X139">
            <v>42558</v>
          </cell>
          <cell r="Y139">
            <v>42372</v>
          </cell>
          <cell r="Z139">
            <v>42390</v>
          </cell>
          <cell r="AA139"/>
          <cell r="AB139">
            <v>42401</v>
          </cell>
          <cell r="AC139"/>
          <cell r="AD139" t="str">
            <v>Launch</v>
          </cell>
          <cell r="AE139">
            <v>2500</v>
          </cell>
        </row>
        <row r="140">
          <cell r="D140" t="str">
            <v>Measurement and Control</v>
          </cell>
          <cell r="E140" t="str">
            <v>MAC</v>
          </cell>
          <cell r="F140" t="str">
            <v>L181</v>
          </cell>
          <cell r="G140" t="str">
            <v>2051-8730</v>
          </cell>
          <cell r="H140" t="str">
            <v>0020-2940</v>
          </cell>
          <cell r="I140" t="str">
            <v>UK</v>
          </cell>
          <cell r="J140" t="str">
            <v>UK</v>
          </cell>
          <cell r="K140" t="str">
            <v>STM</v>
          </cell>
          <cell r="L140" t="str">
            <v>SAGE</v>
          </cell>
          <cell r="M140" t="str">
            <v>Quercus</v>
          </cell>
          <cell r="N140" t="str">
            <v>Lucinda Periac-Arnold</v>
          </cell>
          <cell r="O140"/>
          <cell r="P140" t="str">
            <v>Mehmet Onder Efe</v>
          </cell>
          <cell r="Q140" t="str">
            <v>New Marketing Manager</v>
          </cell>
          <cell r="R140" t="str">
            <v>2</v>
          </cell>
          <cell r="S140"/>
          <cell r="T140"/>
          <cell r="U140" t="str">
            <v>TIM</v>
          </cell>
          <cell r="V140" t="str">
            <v>2018</v>
          </cell>
          <cell r="W140">
            <v>42979</v>
          </cell>
          <cell r="X140">
            <v>43109</v>
          </cell>
          <cell r="Y140">
            <v>43101</v>
          </cell>
          <cell r="Z140">
            <v>43101</v>
          </cell>
          <cell r="AA140"/>
          <cell r="AB140">
            <v>43109</v>
          </cell>
          <cell r="AC140" t="str">
            <v>Flipped to OA 1/18</v>
          </cell>
          <cell r="AD140" t="str">
            <v>Conversion</v>
          </cell>
          <cell r="AE140">
            <v>1200</v>
          </cell>
        </row>
        <row r="141">
          <cell r="D141" t="str">
            <v>Medical Equipment Insights</v>
          </cell>
          <cell r="E141" t="str">
            <v>MEI</v>
          </cell>
          <cell r="F141" t="str">
            <v>L437</v>
          </cell>
          <cell r="G141" t="str">
            <v>1178-637X</v>
          </cell>
          <cell r="H141"/>
          <cell r="I141" t="str">
            <v>UK</v>
          </cell>
          <cell r="J141" t="str">
            <v>UK</v>
          </cell>
          <cell r="K141" t="str">
            <v>STM</v>
          </cell>
          <cell r="L141" t="str">
            <v>SAGE</v>
          </cell>
          <cell r="M141" t="str">
            <v>Libertas Academica</v>
          </cell>
          <cell r="N141" t="str">
            <v>Neisha Jobanputra</v>
          </cell>
          <cell r="O141"/>
          <cell r="P141" t="str">
            <v>Irfan Ahmed</v>
          </cell>
          <cell r="Q141" t="str">
            <v>Rachel Gladman</v>
          </cell>
          <cell r="R141" t="str">
            <v>3</v>
          </cell>
          <cell r="S141"/>
          <cell r="T141"/>
          <cell r="U141"/>
          <cell r="V141" t="str">
            <v>2016</v>
          </cell>
          <cell r="W141">
            <v>42667</v>
          </cell>
          <cell r="X141">
            <v>43034</v>
          </cell>
          <cell r="Y141"/>
          <cell r="Z141">
            <v>42667</v>
          </cell>
          <cell r="AA141"/>
          <cell r="AB141">
            <v>43034</v>
          </cell>
          <cell r="AC141"/>
          <cell r="AD141" t="str">
            <v>Purchase</v>
          </cell>
          <cell r="AE141">
            <v>1699</v>
          </cell>
        </row>
        <row r="142">
          <cell r="D142" t="str">
            <v>Medicine Access @ Point of Care</v>
          </cell>
          <cell r="E142" t="str">
            <v>MAP</v>
          </cell>
          <cell r="F142" t="str">
            <v>L488</v>
          </cell>
          <cell r="G142" t="str">
            <v>2399-2026</v>
          </cell>
          <cell r="H142"/>
          <cell r="I142" t="str">
            <v>UK</v>
          </cell>
          <cell r="J142" t="str">
            <v>UK</v>
          </cell>
          <cell r="K142" t="str">
            <v>STM</v>
          </cell>
          <cell r="L142" t="str">
            <v>SAGE</v>
          </cell>
          <cell r="M142" t="str">
            <v>Wichtig</v>
          </cell>
          <cell r="N142" t="str">
            <v>Samantha Taylor</v>
          </cell>
          <cell r="O142" t="str">
            <v>Samantha Taylor</v>
          </cell>
          <cell r="P142"/>
          <cell r="Q142" t="str">
            <v>Andrew Devine</v>
          </cell>
          <cell r="R142" t="str">
            <v>3</v>
          </cell>
          <cell r="S142"/>
          <cell r="T142"/>
          <cell r="U142"/>
          <cell r="V142" t="str">
            <v>2018</v>
          </cell>
          <cell r="W142">
            <v>43102</v>
          </cell>
          <cell r="X142">
            <v>43102</v>
          </cell>
          <cell r="Y142"/>
          <cell r="Z142">
            <v>43056</v>
          </cell>
          <cell r="AA142"/>
          <cell r="AB142">
            <v>43102</v>
          </cell>
          <cell r="AC142" t="str">
            <v>Published by Wichtig through end of 2017.</v>
          </cell>
          <cell r="AD142" t="str">
            <v>Purchase</v>
          </cell>
          <cell r="AE142">
            <v>1500</v>
          </cell>
        </row>
        <row r="143">
          <cell r="D143" t="str">
            <v>Methodological Innovations</v>
          </cell>
          <cell r="E143" t="str">
            <v>MIO</v>
          </cell>
          <cell r="F143" t="str">
            <v>L323</v>
          </cell>
          <cell r="G143" t="str">
            <v>2059-7991</v>
          </cell>
          <cell r="H143"/>
          <cell r="I143" t="str">
            <v>UK</v>
          </cell>
          <cell r="J143" t="str">
            <v>US</v>
          </cell>
          <cell r="K143" t="str">
            <v>HSS</v>
          </cell>
          <cell r="L143" t="str">
            <v>Joint</v>
          </cell>
          <cell r="M143" t="str">
            <v>Self-published</v>
          </cell>
          <cell r="N143" t="str">
            <v>Laura Birrell</v>
          </cell>
          <cell r="O143"/>
          <cell r="P143" t="str">
            <v>Ross Coomber, John Scott, Gayle Letherby, Peter J. Carrington</v>
          </cell>
          <cell r="Q143" t="str">
            <v>Danya Migdali</v>
          </cell>
          <cell r="R143" t="str">
            <v>3</v>
          </cell>
          <cell r="S143" t="str">
            <v>Editors</v>
          </cell>
          <cell r="T143" t="str">
            <v>Co-owner</v>
          </cell>
          <cell r="U143"/>
          <cell r="V143" t="str">
            <v>2015</v>
          </cell>
          <cell r="W143">
            <v>42338</v>
          </cell>
          <cell r="X143">
            <v>42320</v>
          </cell>
          <cell r="Y143">
            <v>42277</v>
          </cell>
          <cell r="Z143">
            <v>42284</v>
          </cell>
          <cell r="AA143"/>
          <cell r="AB143">
            <v>42320</v>
          </cell>
          <cell r="AC143" t="str">
            <v>OA jnl with no APCs run out of Plymouth. Want to publish with SAGE and have an APC</v>
          </cell>
          <cell r="AD143" t="str">
            <v>Purchase</v>
          </cell>
          <cell r="AE143">
            <v>0</v>
          </cell>
        </row>
        <row r="144">
          <cell r="D144" t="str">
            <v>Microbiology Insights</v>
          </cell>
          <cell r="E144" t="str">
            <v>MBI</v>
          </cell>
          <cell r="F144" t="str">
            <v>L438</v>
          </cell>
          <cell r="G144" t="str">
            <v>1178-6361</v>
          </cell>
          <cell r="H144"/>
          <cell r="I144" t="str">
            <v>UK</v>
          </cell>
          <cell r="J144" t="str">
            <v>US</v>
          </cell>
          <cell r="K144" t="str">
            <v>STM</v>
          </cell>
          <cell r="L144" t="str">
            <v>SAGE</v>
          </cell>
          <cell r="M144" t="str">
            <v>Libertas Academica</v>
          </cell>
          <cell r="N144" t="str">
            <v>Elaine Ellerton</v>
          </cell>
          <cell r="O144" t="str">
            <v>Elaine Ellerton</v>
          </cell>
          <cell r="P144" t="str">
            <v>Brenda Wilson</v>
          </cell>
          <cell r="Q144" t="str">
            <v>Danya Migdali</v>
          </cell>
          <cell r="R144" t="str">
            <v>2</v>
          </cell>
          <cell r="S144"/>
          <cell r="T144"/>
          <cell r="U144"/>
          <cell r="V144" t="str">
            <v>2016</v>
          </cell>
          <cell r="W144">
            <v>42667</v>
          </cell>
          <cell r="X144">
            <v>43053</v>
          </cell>
          <cell r="Y144"/>
          <cell r="Z144">
            <v>42667</v>
          </cell>
          <cell r="AA144"/>
          <cell r="AB144">
            <v>43053</v>
          </cell>
          <cell r="AC144"/>
          <cell r="AD144" t="str">
            <v>Purchase</v>
          </cell>
          <cell r="AE144">
            <v>1500</v>
          </cell>
        </row>
        <row r="145">
          <cell r="D145" t="str">
            <v>Molecular Imaging</v>
          </cell>
          <cell r="E145" t="str">
            <v>MIX</v>
          </cell>
          <cell r="F145" t="str">
            <v>J814</v>
          </cell>
          <cell r="G145" t="str">
            <v>1536-0121</v>
          </cell>
          <cell r="H145"/>
          <cell r="I145" t="str">
            <v>US</v>
          </cell>
          <cell r="J145" t="str">
            <v>US</v>
          </cell>
          <cell r="K145" t="str">
            <v>STM</v>
          </cell>
          <cell r="L145" t="str">
            <v>SAGE</v>
          </cell>
          <cell r="M145" t="str">
            <v>Decker</v>
          </cell>
          <cell r="N145" t="str">
            <v>Erin OBrien</v>
          </cell>
          <cell r="O145" t="str">
            <v>Erin OBrien</v>
          </cell>
          <cell r="P145" t="str">
            <v>Henry VanBrocklin</v>
          </cell>
          <cell r="Q145" t="str">
            <v>Jovi Santos</v>
          </cell>
          <cell r="R145" t="str">
            <v>1</v>
          </cell>
          <cell r="S145"/>
          <cell r="T145"/>
          <cell r="U145"/>
          <cell r="V145" t="str">
            <v>2015</v>
          </cell>
          <cell r="W145">
            <v>42339</v>
          </cell>
          <cell r="X145">
            <v>42378</v>
          </cell>
          <cell r="Y145">
            <v>42279</v>
          </cell>
          <cell r="Z145">
            <v>42191</v>
          </cell>
          <cell r="AA145"/>
          <cell r="AB145">
            <v>42339</v>
          </cell>
          <cell r="AC145" t="str">
            <v>Purchased from Decker Publications</v>
          </cell>
          <cell r="AD145" t="str">
            <v>Purchase</v>
          </cell>
          <cell r="AE145">
            <v>2000</v>
          </cell>
        </row>
        <row r="146">
          <cell r="D146" t="str">
            <v>Molecular Pain</v>
          </cell>
          <cell r="E146" t="str">
            <v>MPX</v>
          </cell>
          <cell r="F146" t="str">
            <v>J815</v>
          </cell>
          <cell r="G146" t="str">
            <v>1744-8069</v>
          </cell>
          <cell r="H146"/>
          <cell r="I146" t="str">
            <v>US</v>
          </cell>
          <cell r="J146" t="str">
            <v>US</v>
          </cell>
          <cell r="K146" t="str">
            <v>STM</v>
          </cell>
          <cell r="L146" t="str">
            <v>Society</v>
          </cell>
          <cell r="M146" t="str">
            <v>Biomed Central</v>
          </cell>
          <cell r="N146" t="str">
            <v>Erin OBrien</v>
          </cell>
          <cell r="O146"/>
          <cell r="P146" t="str">
            <v>Jianguo Gu, Min Zhuo</v>
          </cell>
          <cell r="Q146" t="str">
            <v>Jovi Santos</v>
          </cell>
          <cell r="R146" t="str">
            <v>S1</v>
          </cell>
          <cell r="S146"/>
          <cell r="T146"/>
          <cell r="U146"/>
          <cell r="V146" t="str">
            <v>2015</v>
          </cell>
          <cell r="W146">
            <v>42352</v>
          </cell>
          <cell r="X146">
            <v>42388</v>
          </cell>
          <cell r="Y146">
            <v>42281</v>
          </cell>
          <cell r="Z146">
            <v>42257</v>
          </cell>
          <cell r="AA146"/>
          <cell r="AB146">
            <v>42339</v>
          </cell>
          <cell r="AC146" t="str">
            <v>Former BMC journal. Owned by the editors</v>
          </cell>
          <cell r="AD146" t="str">
            <v>Lease</v>
          </cell>
          <cell r="AE146">
            <v>2500</v>
          </cell>
        </row>
        <row r="147">
          <cell r="D147" t="str">
            <v>Multiple Sclerosis Journal – Experimental, Translational and Clinical</v>
          </cell>
          <cell r="E147" t="str">
            <v>MSO</v>
          </cell>
          <cell r="F147" t="str">
            <v>L206</v>
          </cell>
          <cell r="G147" t="str">
            <v>2055-2173</v>
          </cell>
          <cell r="H147"/>
          <cell r="I147" t="str">
            <v>UK</v>
          </cell>
          <cell r="J147" t="str">
            <v>UK</v>
          </cell>
          <cell r="K147" t="str">
            <v>STM</v>
          </cell>
          <cell r="L147" t="str">
            <v>SAGE</v>
          </cell>
          <cell r="M147"/>
          <cell r="N147" t="str">
            <v>Jennie Atkinson</v>
          </cell>
          <cell r="O147"/>
          <cell r="P147" t="str">
            <v>Ho J. Kim, Jeff Cohen, Mar Tintore</v>
          </cell>
          <cell r="Q147" t="str">
            <v>Nita Nadkarni</v>
          </cell>
          <cell r="R147" t="str">
            <v>3</v>
          </cell>
          <cell r="S147" t="str">
            <v>N/A</v>
          </cell>
          <cell r="T147" t="str">
            <v>N/A</v>
          </cell>
          <cell r="U147" t="str">
            <v>MSJ</v>
          </cell>
          <cell r="V147" t="str">
            <v>2014</v>
          </cell>
          <cell r="W147">
            <v>41852</v>
          </cell>
          <cell r="X147">
            <v>42116</v>
          </cell>
          <cell r="Y147"/>
          <cell r="Z147">
            <v>41843</v>
          </cell>
          <cell r="AA147"/>
          <cell r="AB147">
            <v>42116</v>
          </cell>
          <cell r="AC147"/>
          <cell r="AD147" t="str">
            <v>Launch</v>
          </cell>
          <cell r="AE147">
            <v>2000</v>
          </cell>
        </row>
        <row r="148">
          <cell r="D148" t="str">
            <v>Music &amp; Science</v>
          </cell>
          <cell r="E148" t="str">
            <v>MNS</v>
          </cell>
          <cell r="F148" t="str">
            <v>L311</v>
          </cell>
          <cell r="G148" t="str">
            <v>2059-2043</v>
          </cell>
          <cell r="H148"/>
          <cell r="I148" t="str">
            <v>UK</v>
          </cell>
          <cell r="J148" t="str">
            <v>UK</v>
          </cell>
          <cell r="K148" t="str">
            <v>HSS</v>
          </cell>
          <cell r="L148" t="str">
            <v>Joint</v>
          </cell>
          <cell r="M148"/>
          <cell r="N148" t="str">
            <v>Miriam Hodge</v>
          </cell>
          <cell r="O148"/>
          <cell r="P148" t="str">
            <v>Ian Cross</v>
          </cell>
          <cell r="Q148" t="str">
            <v>Benedicte Lerfald</v>
          </cell>
          <cell r="R148" t="str">
            <v>S2</v>
          </cell>
          <cell r="S148" t="str">
            <v>The Society for Education, Music and Psychology Research (SEMPRE)</v>
          </cell>
          <cell r="T148" t="str">
            <v>Co-owner</v>
          </cell>
          <cell r="U148"/>
          <cell r="V148" t="str">
            <v>2017</v>
          </cell>
          <cell r="W148">
            <v>42826</v>
          </cell>
          <cell r="X148">
            <v>42948</v>
          </cell>
          <cell r="Y148">
            <v>42718</v>
          </cell>
          <cell r="Z148">
            <v>42815</v>
          </cell>
          <cell r="AA148"/>
          <cell r="AB148">
            <v>42948</v>
          </cell>
          <cell r="AC148"/>
          <cell r="AD148" t="str">
            <v>Launch</v>
          </cell>
          <cell r="AE148">
            <v>0</v>
          </cell>
        </row>
        <row r="149">
          <cell r="D149" t="str">
            <v>Nanobiomedicine</v>
          </cell>
          <cell r="E149" t="str">
            <v>NAB</v>
          </cell>
          <cell r="F149" t="str">
            <v>L357</v>
          </cell>
          <cell r="G149" t="str">
            <v>1849-5435</v>
          </cell>
          <cell r="H149" t="str">
            <v>N/A</v>
          </cell>
          <cell r="I149" t="str">
            <v>UK</v>
          </cell>
          <cell r="J149" t="str">
            <v>UK</v>
          </cell>
          <cell r="K149" t="str">
            <v>STM</v>
          </cell>
          <cell r="L149" t="str">
            <v>SAGE</v>
          </cell>
          <cell r="M149" t="str">
            <v>InTech</v>
          </cell>
          <cell r="N149" t="str">
            <v>Philippa Stevens</v>
          </cell>
          <cell r="O149" t="str">
            <v>Elena Conroy</v>
          </cell>
          <cell r="P149" t="str">
            <v>Markus Dettenhofe, Winston Patrick Kuo</v>
          </cell>
          <cell r="Q149" t="str">
            <v>Andrew Devine</v>
          </cell>
          <cell r="R149" t="str">
            <v>3</v>
          </cell>
          <cell r="S149"/>
          <cell r="T149"/>
          <cell r="U149"/>
          <cell r="V149" t="str">
            <v>2016</v>
          </cell>
          <cell r="W149">
            <v>42522</v>
          </cell>
          <cell r="X149">
            <v>42579</v>
          </cell>
          <cell r="Y149"/>
          <cell r="Z149">
            <v>42522</v>
          </cell>
          <cell r="AA149"/>
          <cell r="AB149">
            <v>42579</v>
          </cell>
          <cell r="AC149" t="str">
            <v>Acquired from InTech</v>
          </cell>
          <cell r="AD149" t="str">
            <v>Purchase</v>
          </cell>
          <cell r="AE149">
            <v>2000</v>
          </cell>
        </row>
        <row r="150">
          <cell r="D150" t="str">
            <v>Nanomaterials and Nanotechnology</v>
          </cell>
          <cell r="E150" t="str">
            <v>NAX</v>
          </cell>
          <cell r="F150" t="str">
            <v>L358</v>
          </cell>
          <cell r="G150" t="str">
            <v>1847-9804</v>
          </cell>
          <cell r="H150" t="str">
            <v>N/A</v>
          </cell>
          <cell r="I150" t="str">
            <v>UK</v>
          </cell>
          <cell r="J150" t="str">
            <v>UK</v>
          </cell>
          <cell r="K150" t="str">
            <v>STM</v>
          </cell>
          <cell r="L150" t="str">
            <v>SAGE</v>
          </cell>
          <cell r="M150" t="str">
            <v>InTech</v>
          </cell>
          <cell r="N150" t="str">
            <v>Clare Legge</v>
          </cell>
          <cell r="O150"/>
          <cell r="P150" t="str">
            <v>Paola Prete</v>
          </cell>
          <cell r="Q150" t="str">
            <v>Julia Young</v>
          </cell>
          <cell r="R150" t="str">
            <v>1</v>
          </cell>
          <cell r="S150"/>
          <cell r="T150"/>
          <cell r="U150"/>
          <cell r="V150" t="str">
            <v>2016</v>
          </cell>
          <cell r="W150">
            <v>42522</v>
          </cell>
          <cell r="X150">
            <v>42579</v>
          </cell>
          <cell r="Y150">
            <v>42503</v>
          </cell>
          <cell r="Z150">
            <v>42522</v>
          </cell>
          <cell r="AA150"/>
          <cell r="AB150">
            <v>42579</v>
          </cell>
          <cell r="AC150" t="str">
            <v>Acquired from InTech</v>
          </cell>
          <cell r="AD150" t="str">
            <v>Purchase</v>
          </cell>
          <cell r="AE150">
            <v>1000</v>
          </cell>
        </row>
        <row r="151">
          <cell r="D151" t="str">
            <v>Nephrology @ Point of Care</v>
          </cell>
          <cell r="E151" t="str">
            <v>NPC</v>
          </cell>
          <cell r="F151" t="str">
            <v>L489</v>
          </cell>
          <cell r="G151" t="str">
            <v>2059-3007</v>
          </cell>
          <cell r="H151"/>
          <cell r="I151" t="str">
            <v>UK</v>
          </cell>
          <cell r="J151" t="str">
            <v>UK</v>
          </cell>
          <cell r="K151" t="str">
            <v>STM</v>
          </cell>
          <cell r="L151" t="str">
            <v>SAGE</v>
          </cell>
          <cell r="M151" t="str">
            <v>Wichtig</v>
          </cell>
          <cell r="N151" t="str">
            <v>Gabriella Anderson</v>
          </cell>
          <cell r="O151" t="str">
            <v>Hemali Bedi</v>
          </cell>
          <cell r="P151" t="str">
            <v>Antonio Bellasi</v>
          </cell>
          <cell r="Q151" t="str">
            <v>Andrew Devine</v>
          </cell>
          <cell r="R151" t="str">
            <v>3</v>
          </cell>
          <cell r="S151"/>
          <cell r="T151"/>
          <cell r="U151"/>
          <cell r="V151" t="str">
            <v>2018</v>
          </cell>
          <cell r="W151">
            <v>43102</v>
          </cell>
          <cell r="X151">
            <v>43102</v>
          </cell>
          <cell r="Y151"/>
          <cell r="Z151">
            <v>43056</v>
          </cell>
          <cell r="AA151"/>
          <cell r="AB151">
            <v>43102</v>
          </cell>
          <cell r="AC151" t="str">
            <v>Published by Wichtig through end of 2017. EIC's contract with current publisher is through end of 2018.</v>
          </cell>
          <cell r="AD151" t="str">
            <v>Purchase</v>
          </cell>
          <cell r="AE151">
            <v>1500</v>
          </cell>
        </row>
        <row r="152">
          <cell r="D152" t="str">
            <v>Nordic Studies on Alcohol and Drugs</v>
          </cell>
          <cell r="E152" t="str">
            <v>NAD</v>
          </cell>
          <cell r="F152" t="str">
            <v>L373</v>
          </cell>
          <cell r="G152" t="str">
            <v>1458-6126</v>
          </cell>
          <cell r="H152" t="str">
            <v>1455-0725</v>
          </cell>
          <cell r="I152" t="str">
            <v>UK</v>
          </cell>
          <cell r="J152" t="str">
            <v>UK</v>
          </cell>
          <cell r="K152" t="str">
            <v>HSS</v>
          </cell>
          <cell r="L152" t="str">
            <v>Society</v>
          </cell>
          <cell r="M152" t="str">
            <v>De Gruyter</v>
          </cell>
          <cell r="N152" t="str">
            <v>Sophie Donnelly</v>
          </cell>
          <cell r="O152"/>
          <cell r="P152" t="str">
            <v>Kerstin Stenius</v>
          </cell>
          <cell r="Q152" t="str">
            <v>Kathleen Sargeant</v>
          </cell>
          <cell r="R152" t="str">
            <v>S2</v>
          </cell>
          <cell r="S152" t="str">
            <v>Nordic Centre for Welfare and Social Issues</v>
          </cell>
          <cell r="T152" t="str">
            <v>Owner/financial sponsor</v>
          </cell>
          <cell r="U152"/>
          <cell r="V152" t="str">
            <v>2016</v>
          </cell>
          <cell r="W152">
            <v>42774</v>
          </cell>
          <cell r="X152">
            <v>42774</v>
          </cell>
          <cell r="Y152">
            <v>42619</v>
          </cell>
          <cell r="Z152">
            <v>42647</v>
          </cell>
          <cell r="AA152"/>
          <cell r="AB152">
            <v>42774</v>
          </cell>
          <cell r="AC152" t="str">
            <v>Acquired from Walter de Gruyter</v>
          </cell>
          <cell r="AD152" t="str">
            <v>Purchase</v>
          </cell>
          <cell r="AE152">
            <v>0</v>
          </cell>
        </row>
        <row r="153">
          <cell r="D153" t="str">
            <v>Nuclear Receptor Signaling</v>
          </cell>
          <cell r="E153" t="str">
            <v>NRS</v>
          </cell>
          <cell r="F153" t="str">
            <v>J882</v>
          </cell>
          <cell r="G153" t="str">
            <v>1550-7629</v>
          </cell>
          <cell r="H153"/>
          <cell r="I153" t="str">
            <v>UK</v>
          </cell>
          <cell r="J153" t="str">
            <v>US</v>
          </cell>
          <cell r="K153" t="str">
            <v>STM</v>
          </cell>
          <cell r="L153" t="str">
            <v>SAGE</v>
          </cell>
          <cell r="M153" t="str">
            <v>Self-published</v>
          </cell>
          <cell r="N153" t="str">
            <v>Elaine Ellerton</v>
          </cell>
          <cell r="O153"/>
          <cell r="P153" t="str">
            <v>Neil J. McKenna</v>
          </cell>
          <cell r="Q153" t="str">
            <v>Jovi Santos</v>
          </cell>
          <cell r="R153" t="str">
            <v>3</v>
          </cell>
          <cell r="S153" t="str">
            <v>N/A</v>
          </cell>
          <cell r="T153" t="str">
            <v>N/A</v>
          </cell>
          <cell r="U153" t="str">
            <v>N/A</v>
          </cell>
          <cell r="V153" t="str">
            <v>2018</v>
          </cell>
          <cell r="W153"/>
          <cell r="X153"/>
          <cell r="Y153">
            <v>43160</v>
          </cell>
          <cell r="Z153">
            <v>43284</v>
          </cell>
          <cell r="AA153"/>
          <cell r="AB153"/>
          <cell r="AC153"/>
          <cell r="AD153" t="str">
            <v>Purchase/Conversion</v>
          </cell>
          <cell r="AE153">
            <v>1250</v>
          </cell>
        </row>
        <row r="154">
          <cell r="D154" t="str">
            <v>Nutrition and Metabolic Insights</v>
          </cell>
          <cell r="E154" t="str">
            <v>NMI</v>
          </cell>
          <cell r="F154" t="str">
            <v>L439</v>
          </cell>
          <cell r="G154" t="str">
            <v>1178-6388</v>
          </cell>
          <cell r="H154"/>
          <cell r="I154" t="str">
            <v>UK</v>
          </cell>
          <cell r="J154" t="str">
            <v>US</v>
          </cell>
          <cell r="K154" t="str">
            <v>STM</v>
          </cell>
          <cell r="L154" t="str">
            <v>SAGE</v>
          </cell>
          <cell r="M154" t="str">
            <v>Libertas Academica</v>
          </cell>
          <cell r="N154" t="str">
            <v>Christa Walker</v>
          </cell>
          <cell r="O154" t="str">
            <v>Christa Walker</v>
          </cell>
          <cell r="P154" t="str">
            <v>Joseph Zhou</v>
          </cell>
          <cell r="Q154" t="str">
            <v>Morgan Impeartrice</v>
          </cell>
          <cell r="R154" t="str">
            <v>2</v>
          </cell>
          <cell r="S154"/>
          <cell r="T154"/>
          <cell r="U154"/>
          <cell r="V154" t="str">
            <v>2016</v>
          </cell>
          <cell r="W154">
            <v>42667</v>
          </cell>
          <cell r="X154">
            <v>43053</v>
          </cell>
          <cell r="Y154"/>
          <cell r="Z154">
            <v>42667</v>
          </cell>
          <cell r="AA154"/>
          <cell r="AB154">
            <v>43053</v>
          </cell>
          <cell r="AC154"/>
          <cell r="AD154" t="str">
            <v>Purchase</v>
          </cell>
          <cell r="AE154">
            <v>1500</v>
          </cell>
        </row>
        <row r="155">
          <cell r="D155" t="str">
            <v>Open Journal of Cardiovascular Surgery</v>
          </cell>
          <cell r="E155" t="str">
            <v>OJC</v>
          </cell>
          <cell r="F155" t="str">
            <v>L440</v>
          </cell>
          <cell r="G155" t="str">
            <v>1179-0652</v>
          </cell>
          <cell r="H155"/>
          <cell r="I155" t="str">
            <v>UK</v>
          </cell>
          <cell r="J155" t="str">
            <v>UK</v>
          </cell>
          <cell r="K155" t="str">
            <v>STM</v>
          </cell>
          <cell r="L155" t="str">
            <v>SAGE</v>
          </cell>
          <cell r="M155" t="str">
            <v>Libertas Academica</v>
          </cell>
          <cell r="N155" t="str">
            <v>Neisha Jobanputra</v>
          </cell>
          <cell r="O155"/>
          <cell r="P155" t="str">
            <v>Hendrick Barner</v>
          </cell>
          <cell r="Q155" t="str">
            <v>Morgan Impeartrice</v>
          </cell>
          <cell r="R155" t="str">
            <v>2</v>
          </cell>
          <cell r="S155"/>
          <cell r="T155"/>
          <cell r="U155"/>
          <cell r="V155" t="str">
            <v>2016</v>
          </cell>
          <cell r="W155">
            <v>42667</v>
          </cell>
          <cell r="X155">
            <v>43034</v>
          </cell>
          <cell r="Y155"/>
          <cell r="Z155">
            <v>42667</v>
          </cell>
          <cell r="AA155"/>
          <cell r="AB155">
            <v>43034</v>
          </cell>
          <cell r="AC155"/>
          <cell r="AD155" t="str">
            <v>Purchase</v>
          </cell>
          <cell r="AE155">
            <v>1848</v>
          </cell>
        </row>
        <row r="156">
          <cell r="D156" t="str">
            <v>Orthopaedic Journal of Sports Medicine</v>
          </cell>
          <cell r="E156" t="str">
            <v>OJS</v>
          </cell>
          <cell r="F156" t="str">
            <v>J718</v>
          </cell>
          <cell r="G156" t="str">
            <v>2325-9671</v>
          </cell>
          <cell r="H156"/>
          <cell r="I156" t="str">
            <v>US</v>
          </cell>
          <cell r="J156" t="str">
            <v>US</v>
          </cell>
          <cell r="K156" t="str">
            <v>STM</v>
          </cell>
          <cell r="L156" t="str">
            <v>Society</v>
          </cell>
          <cell r="M156"/>
          <cell r="N156" t="str">
            <v>Lauren Hunt</v>
          </cell>
          <cell r="O156"/>
          <cell r="P156" t="str">
            <v>Bruce Reider</v>
          </cell>
          <cell r="Q156" t="str">
            <v>Tara Stivers</v>
          </cell>
          <cell r="R156" t="str">
            <v>S1</v>
          </cell>
          <cell r="S156" t="str">
            <v>American Orthopaedic Society for Sports Medicine</v>
          </cell>
          <cell r="T156" t="str">
            <v>Owner</v>
          </cell>
          <cell r="U156" t="str">
            <v>AJS</v>
          </cell>
          <cell r="V156" t="str">
            <v>2013</v>
          </cell>
          <cell r="W156">
            <v>41334</v>
          </cell>
          <cell r="X156"/>
          <cell r="Y156">
            <v>41260</v>
          </cell>
          <cell r="Z156"/>
          <cell r="AA156"/>
          <cell r="AB156">
            <v>41334</v>
          </cell>
          <cell r="AC156"/>
          <cell r="AD156" t="str">
            <v>Launch</v>
          </cell>
          <cell r="AE156">
            <v>1000</v>
          </cell>
        </row>
        <row r="157">
          <cell r="D157" t="str">
            <v>OTO Open</v>
          </cell>
          <cell r="E157" t="str">
            <v>OPN</v>
          </cell>
          <cell r="F157" t="str">
            <v>J837</v>
          </cell>
          <cell r="G157" t="str">
            <v>2473-974X</v>
          </cell>
          <cell r="H157"/>
          <cell r="I157" t="str">
            <v>US</v>
          </cell>
          <cell r="J157" t="str">
            <v>US</v>
          </cell>
          <cell r="K157" t="str">
            <v>STM</v>
          </cell>
          <cell r="L157" t="str">
            <v>Society</v>
          </cell>
          <cell r="M157"/>
          <cell r="N157" t="str">
            <v>Alyssa Venezia</v>
          </cell>
          <cell r="O157"/>
          <cell r="P157" t="str">
            <v>John H. Krouse</v>
          </cell>
          <cell r="Q157" t="str">
            <v>Tara Stivers</v>
          </cell>
          <cell r="R157" t="str">
            <v>S1</v>
          </cell>
          <cell r="S157" t="str">
            <v>AAO-HNSF</v>
          </cell>
          <cell r="T157" t="str">
            <v>Society branding</v>
          </cell>
          <cell r="U157" t="str">
            <v>OTO</v>
          </cell>
          <cell r="V157" t="str">
            <v>2017</v>
          </cell>
          <cell r="W157">
            <v>42552</v>
          </cell>
          <cell r="X157">
            <v>42736</v>
          </cell>
          <cell r="Y157">
            <v>42594</v>
          </cell>
          <cell r="Z157">
            <v>42600</v>
          </cell>
          <cell r="AA157"/>
          <cell r="AB157">
            <v>42552</v>
          </cell>
          <cell r="AC157"/>
          <cell r="AD157"/>
          <cell r="AE157">
            <v>1300</v>
          </cell>
        </row>
        <row r="158">
          <cell r="D158" t="str">
            <v>Palliative Care: Research and Treatment</v>
          </cell>
          <cell r="E158" t="str">
            <v>PCR</v>
          </cell>
          <cell r="F158" t="str">
            <v>L443</v>
          </cell>
          <cell r="G158" t="str">
            <v>1178-2242</v>
          </cell>
          <cell r="H158"/>
          <cell r="I158" t="str">
            <v>UK</v>
          </cell>
          <cell r="J158" t="str">
            <v>UK</v>
          </cell>
          <cell r="K158" t="str">
            <v>STM</v>
          </cell>
          <cell r="L158" t="str">
            <v>SAGE</v>
          </cell>
          <cell r="M158" t="str">
            <v>Libertas Academica</v>
          </cell>
          <cell r="N158" t="str">
            <v>Georgia Patey</v>
          </cell>
          <cell r="O158" t="str">
            <v>Georgia Patey</v>
          </cell>
          <cell r="P158" t="str">
            <v>Parag Bharadwaj</v>
          </cell>
          <cell r="Q158" t="str">
            <v>Kathleen Sargeant</v>
          </cell>
          <cell r="R158" t="str">
            <v>2</v>
          </cell>
          <cell r="S158"/>
          <cell r="T158"/>
          <cell r="U158"/>
          <cell r="V158" t="str">
            <v>2016</v>
          </cell>
          <cell r="W158">
            <v>42667</v>
          </cell>
          <cell r="X158">
            <v>43054</v>
          </cell>
          <cell r="Y158"/>
          <cell r="Z158">
            <v>42667</v>
          </cell>
          <cell r="AA158"/>
          <cell r="AB158">
            <v>43054</v>
          </cell>
          <cell r="AC158"/>
          <cell r="AD158" t="str">
            <v>Purchase</v>
          </cell>
          <cell r="AE158">
            <v>1500</v>
          </cell>
        </row>
        <row r="159">
          <cell r="D159" t="str">
            <v>Perspectives in Medicinal Chemistry</v>
          </cell>
          <cell r="E159" t="str">
            <v>PMD</v>
          </cell>
          <cell r="F159" t="str">
            <v>L444</v>
          </cell>
          <cell r="G159" t="str">
            <v>1177-391X</v>
          </cell>
          <cell r="H159"/>
          <cell r="I159" t="str">
            <v>UK</v>
          </cell>
          <cell r="J159" t="str">
            <v>UK</v>
          </cell>
          <cell r="K159" t="str">
            <v>STM</v>
          </cell>
          <cell r="L159" t="str">
            <v>SAGE</v>
          </cell>
          <cell r="M159" t="str">
            <v>Libertas Academica</v>
          </cell>
          <cell r="N159" t="str">
            <v>Neisha Jobanputra</v>
          </cell>
          <cell r="O159"/>
          <cell r="P159" t="str">
            <v>Yitzhak Tor</v>
          </cell>
          <cell r="Q159" t="str">
            <v>Morgan Impeartrice</v>
          </cell>
          <cell r="R159" t="str">
            <v>2</v>
          </cell>
          <cell r="S159"/>
          <cell r="T159"/>
          <cell r="U159"/>
          <cell r="V159" t="str">
            <v>2016</v>
          </cell>
          <cell r="W159">
            <v>42667</v>
          </cell>
          <cell r="X159">
            <v>43034</v>
          </cell>
          <cell r="Y159"/>
          <cell r="Z159">
            <v>42667</v>
          </cell>
          <cell r="AA159"/>
          <cell r="AB159">
            <v>43034</v>
          </cell>
          <cell r="AC159"/>
          <cell r="AD159" t="str">
            <v>Purchase</v>
          </cell>
          <cell r="AE159">
            <v>1848</v>
          </cell>
        </row>
        <row r="160">
          <cell r="D160" t="str">
            <v>Plastic Surgery Case Studies</v>
          </cell>
          <cell r="E160" t="str">
            <v>PCS</v>
          </cell>
          <cell r="F160" t="str">
            <v>J845</v>
          </cell>
          <cell r="G160" t="str">
            <v>2513-826X</v>
          </cell>
          <cell r="H160"/>
          <cell r="I160" t="str">
            <v>US</v>
          </cell>
          <cell r="J160" t="str">
            <v>US</v>
          </cell>
          <cell r="K160" t="str">
            <v>STM</v>
          </cell>
          <cell r="L160" t="str">
            <v>Society</v>
          </cell>
          <cell r="M160" t="str">
            <v>Pulsus / OMICS</v>
          </cell>
          <cell r="N160" t="str">
            <v>Meredith Pond</v>
          </cell>
          <cell r="O160"/>
          <cell r="P160" t="str">
            <v>Edward Buchel</v>
          </cell>
          <cell r="Q160" t="str">
            <v>Elizabeth Berry</v>
          </cell>
          <cell r="R160" t="str">
            <v>S2</v>
          </cell>
          <cell r="S160" t="str">
            <v>Plastic Surgery Journal Corporation</v>
          </cell>
          <cell r="T160" t="str">
            <v>Owner</v>
          </cell>
          <cell r="U160" t="str">
            <v>PSG</v>
          </cell>
          <cell r="V160" t="str">
            <v>2017</v>
          </cell>
          <cell r="W160">
            <v>42745</v>
          </cell>
          <cell r="X160">
            <v>42767</v>
          </cell>
          <cell r="Y160">
            <v>42720</v>
          </cell>
          <cell r="Z160">
            <v>42725</v>
          </cell>
          <cell r="AA160"/>
          <cell r="AB160">
            <v>42736</v>
          </cell>
          <cell r="AC160"/>
          <cell r="AD160" t="str">
            <v>Lease</v>
          </cell>
          <cell r="AE160">
            <v>500</v>
          </cell>
        </row>
        <row r="161">
          <cell r="D161" t="str">
            <v>Proceedings of Singapore Healthcare</v>
          </cell>
          <cell r="E161" t="str">
            <v>PSH</v>
          </cell>
          <cell r="F161" t="str">
            <v>L283</v>
          </cell>
          <cell r="G161" t="str">
            <v>2059-2329</v>
          </cell>
          <cell r="H161" t="str">
            <v>y</v>
          </cell>
          <cell r="I161" t="str">
            <v>UK</v>
          </cell>
          <cell r="J161" t="str">
            <v>UK</v>
          </cell>
          <cell r="K161" t="str">
            <v>STM</v>
          </cell>
          <cell r="L161" t="str">
            <v>Society</v>
          </cell>
          <cell r="M161" t="str">
            <v>Self-published</v>
          </cell>
          <cell r="N161" t="str">
            <v>Gabriella Anderson</v>
          </cell>
          <cell r="O161"/>
          <cell r="P161" t="str">
            <v>Yew Long Lo</v>
          </cell>
          <cell r="Q161" t="str">
            <v>Kathleen Sargeant</v>
          </cell>
          <cell r="R161" t="str">
            <v>S2</v>
          </cell>
          <cell r="S161" t="str">
            <v>Singapore Health Services Pte Ltd</v>
          </cell>
          <cell r="T161" t="str">
            <v>Owner</v>
          </cell>
          <cell r="U161"/>
          <cell r="V161" t="str">
            <v>2015</v>
          </cell>
          <cell r="W161">
            <v>42199</v>
          </cell>
          <cell r="X161">
            <v>42192</v>
          </cell>
          <cell r="Y161">
            <v>42121</v>
          </cell>
          <cell r="Z161">
            <v>42146</v>
          </cell>
          <cell r="AA161"/>
          <cell r="AB161">
            <v>42192</v>
          </cell>
          <cell r="AC161" t="str">
            <v>Editor continued to handle submissions for a bit after acquisition-SJ and corporate site went live before S1 site did</v>
          </cell>
          <cell r="AD161" t="str">
            <v>Lease</v>
          </cell>
          <cell r="AE161">
            <v>0</v>
          </cell>
        </row>
        <row r="162">
          <cell r="D162" t="str">
            <v>Proteomics Insights</v>
          </cell>
          <cell r="E162" t="str">
            <v>PRT</v>
          </cell>
          <cell r="F162" t="str">
            <v>L447</v>
          </cell>
          <cell r="G162" t="str">
            <v>1178-6418</v>
          </cell>
          <cell r="H162"/>
          <cell r="I162" t="str">
            <v>UK</v>
          </cell>
          <cell r="J162" t="str">
            <v>US</v>
          </cell>
          <cell r="K162" t="str">
            <v>STM</v>
          </cell>
          <cell r="L162" t="str">
            <v>SAGE</v>
          </cell>
          <cell r="M162" t="str">
            <v>Libertas Academica</v>
          </cell>
          <cell r="N162" t="str">
            <v>Barbara Rattner</v>
          </cell>
          <cell r="O162"/>
          <cell r="P162" t="str">
            <v>Hassan Dihazi</v>
          </cell>
          <cell r="Q162" t="str">
            <v>Morgan Impeartrice</v>
          </cell>
          <cell r="R162" t="str">
            <v>Hold</v>
          </cell>
          <cell r="S162"/>
          <cell r="T162"/>
          <cell r="U162"/>
          <cell r="V162" t="str">
            <v>2016</v>
          </cell>
          <cell r="W162">
            <v>42667</v>
          </cell>
          <cell r="X162">
            <v>43034</v>
          </cell>
          <cell r="Y162"/>
          <cell r="Z162">
            <v>42667</v>
          </cell>
          <cell r="AA162"/>
          <cell r="AB162">
            <v>43034</v>
          </cell>
          <cell r="AC162"/>
          <cell r="AD162" t="str">
            <v>Purchase</v>
          </cell>
          <cell r="AE162">
            <v>1848</v>
          </cell>
        </row>
        <row r="163">
          <cell r="D163" t="str">
            <v>Pulmonary Circulation</v>
          </cell>
          <cell r="E163" t="str">
            <v>PUL</v>
          </cell>
          <cell r="F163" t="str">
            <v>L294</v>
          </cell>
          <cell r="G163" t="str">
            <v>2045-8940</v>
          </cell>
          <cell r="H163" t="str">
            <v>2045-8932</v>
          </cell>
          <cell r="I163" t="str">
            <v>UK</v>
          </cell>
          <cell r="J163" t="str">
            <v>UK</v>
          </cell>
          <cell r="K163" t="str">
            <v>STM</v>
          </cell>
          <cell r="L163" t="str">
            <v>Society</v>
          </cell>
          <cell r="M163"/>
          <cell r="N163" t="str">
            <v>Philippa Stevens</v>
          </cell>
          <cell r="O163"/>
          <cell r="P163" t="str">
            <v>Jason X.J. Yuan</v>
          </cell>
          <cell r="Q163" t="str">
            <v>Kathleen Sargeant</v>
          </cell>
          <cell r="R163" t="str">
            <v>S1</v>
          </cell>
          <cell r="S163" t="str">
            <v>Pulmonary Vascular Research Institute</v>
          </cell>
          <cell r="T163" t="str">
            <v>Owner</v>
          </cell>
          <cell r="U163"/>
          <cell r="V163" t="str">
            <v>2016</v>
          </cell>
          <cell r="W163">
            <v>42664</v>
          </cell>
          <cell r="X163">
            <v>42643</v>
          </cell>
          <cell r="Y163">
            <v>42619</v>
          </cell>
          <cell r="Z163">
            <v>42664</v>
          </cell>
          <cell r="AA163"/>
          <cell r="AB163">
            <v>42643</v>
          </cell>
          <cell r="AC163" t="str">
            <v>Acquired from University of Chicago Press</v>
          </cell>
          <cell r="AD163" t="str">
            <v>Purchase</v>
          </cell>
          <cell r="AE163">
            <v>2000</v>
          </cell>
        </row>
        <row r="164">
          <cell r="D164" t="str">
            <v>Rare Tumors</v>
          </cell>
          <cell r="E164" t="str">
            <v>RTU</v>
          </cell>
          <cell r="F164" t="str">
            <v>L477</v>
          </cell>
          <cell r="G164" t="str">
            <v>2036-3613</v>
          </cell>
          <cell r="H164"/>
          <cell r="I164" t="str">
            <v>UK</v>
          </cell>
          <cell r="J164" t="str">
            <v>UK</v>
          </cell>
          <cell r="K164" t="str">
            <v>STM</v>
          </cell>
          <cell r="L164" t="str">
            <v>SAGE</v>
          </cell>
          <cell r="M164" t="str">
            <v>PagePress</v>
          </cell>
          <cell r="N164" t="str">
            <v>Neisha Jobanputra</v>
          </cell>
          <cell r="O164"/>
          <cell r="P164" t="str">
            <v>Dian Wang</v>
          </cell>
          <cell r="Q164" t="str">
            <v>Andrew Devine</v>
          </cell>
          <cell r="R164" t="str">
            <v>3</v>
          </cell>
          <cell r="S164"/>
          <cell r="T164"/>
          <cell r="U164"/>
          <cell r="V164" t="str">
            <v>2017</v>
          </cell>
          <cell r="W164">
            <v>43101</v>
          </cell>
          <cell r="X164">
            <v>43069</v>
          </cell>
          <cell r="Y164">
            <v>42978</v>
          </cell>
          <cell r="Z164">
            <v>43027</v>
          </cell>
          <cell r="AA164"/>
          <cell r="AB164">
            <v>43069</v>
          </cell>
          <cell r="AC164"/>
          <cell r="AD164" t="str">
            <v>Purchase</v>
          </cell>
          <cell r="AE164">
            <v>895</v>
          </cell>
        </row>
        <row r="165">
          <cell r="D165" t="str">
            <v>Rehabilitation Process and Outcome</v>
          </cell>
          <cell r="E165" t="str">
            <v>RPO</v>
          </cell>
          <cell r="F165" t="str">
            <v>L448</v>
          </cell>
          <cell r="G165" t="str">
            <v>1179-5727</v>
          </cell>
          <cell r="H165"/>
          <cell r="I165" t="str">
            <v>UK</v>
          </cell>
          <cell r="J165" t="str">
            <v>UK</v>
          </cell>
          <cell r="K165" t="str">
            <v>STM</v>
          </cell>
          <cell r="L165" t="str">
            <v>SAGE</v>
          </cell>
          <cell r="M165" t="str">
            <v>Libertas Academica</v>
          </cell>
          <cell r="N165" t="str">
            <v>Khatsha Ali</v>
          </cell>
          <cell r="O165" t="str">
            <v>Khatsha Ali</v>
          </cell>
          <cell r="P165" t="str">
            <v>Thilo Kroll</v>
          </cell>
          <cell r="Q165" t="str">
            <v>Rachel Gladman</v>
          </cell>
          <cell r="R165" t="str">
            <v>3</v>
          </cell>
          <cell r="S165"/>
          <cell r="T165"/>
          <cell r="U165"/>
          <cell r="V165" t="str">
            <v>2016</v>
          </cell>
          <cell r="W165">
            <v>42667</v>
          </cell>
          <cell r="X165">
            <v>43040</v>
          </cell>
          <cell r="Y165"/>
          <cell r="Z165">
            <v>42667</v>
          </cell>
          <cell r="AA165"/>
          <cell r="AB165">
            <v>43040</v>
          </cell>
          <cell r="AC165"/>
          <cell r="AD165" t="str">
            <v>Purchase</v>
          </cell>
          <cell r="AE165">
            <v>1500</v>
          </cell>
        </row>
        <row r="166">
          <cell r="D166" t="str">
            <v>Research &amp; Politics</v>
          </cell>
          <cell r="E166" t="str">
            <v>RAP</v>
          </cell>
          <cell r="F166" t="str">
            <v>L191</v>
          </cell>
          <cell r="G166" t="str">
            <v>2053-1680</v>
          </cell>
          <cell r="H166"/>
          <cell r="I166" t="str">
            <v>UK</v>
          </cell>
          <cell r="J166" t="str">
            <v>UK</v>
          </cell>
          <cell r="K166" t="str">
            <v>HSS</v>
          </cell>
          <cell r="L166" t="str">
            <v>Joint</v>
          </cell>
          <cell r="M166"/>
          <cell r="N166" t="str">
            <v>Amy Appleyard</v>
          </cell>
          <cell r="O166"/>
          <cell r="P166" t="str">
            <v>Catherine de Vries, Kristian Skrede Gledisch, Bernard Steunenberg, Scott McClung, Erik Voeten</v>
          </cell>
          <cell r="Q166" t="str">
            <v>Andrew Devine</v>
          </cell>
          <cell r="R166" t="str">
            <v>3</v>
          </cell>
          <cell r="S166" t="str">
            <v>Stichting Research and Politics</v>
          </cell>
          <cell r="T166" t="str">
            <v>Co-owner</v>
          </cell>
          <cell r="U166"/>
          <cell r="V166" t="str">
            <v>2014</v>
          </cell>
          <cell r="W166">
            <v>41579</v>
          </cell>
          <cell r="X166">
            <v>41760</v>
          </cell>
          <cell r="Y166">
            <v>41520</v>
          </cell>
          <cell r="Z166">
            <v>41540</v>
          </cell>
          <cell r="AA166"/>
          <cell r="AB166">
            <v>41760</v>
          </cell>
          <cell r="AC166"/>
          <cell r="AD166" t="str">
            <v>Launch</v>
          </cell>
          <cell r="AE166">
            <v>0</v>
          </cell>
        </row>
        <row r="167">
          <cell r="D167" t="str">
            <v>Research Ethics</v>
          </cell>
          <cell r="E167" t="str">
            <v>REA</v>
          </cell>
          <cell r="F167" t="str">
            <v>L144</v>
          </cell>
          <cell r="G167" t="str">
            <v>2047-6094</v>
          </cell>
          <cell r="H167" t="str">
            <v>Print Discontinued</v>
          </cell>
          <cell r="I167" t="str">
            <v>UK</v>
          </cell>
          <cell r="J167" t="str">
            <v>UK</v>
          </cell>
          <cell r="K167" t="str">
            <v>HSS</v>
          </cell>
          <cell r="L167" t="str">
            <v>SAGE</v>
          </cell>
          <cell r="M167" t="str">
            <v>Self-published</v>
          </cell>
          <cell r="N167" t="str">
            <v>Justine Hope</v>
          </cell>
          <cell r="O167" t="str">
            <v>N/A</v>
          </cell>
          <cell r="P167" t="str">
            <v>Sarah J.L. Edwards</v>
          </cell>
          <cell r="Q167" t="str">
            <v>Rachel Gladman</v>
          </cell>
          <cell r="R167" t="str">
            <v>3</v>
          </cell>
          <cell r="S167" t="str">
            <v>N/A</v>
          </cell>
          <cell r="T167" t="str">
            <v>N/A</v>
          </cell>
          <cell r="U167" t="str">
            <v>N/A</v>
          </cell>
          <cell r="V167" t="str">
            <v>2018</v>
          </cell>
          <cell r="W167">
            <v>43101</v>
          </cell>
          <cell r="X167">
            <v>43101</v>
          </cell>
          <cell r="Y167">
            <v>43133</v>
          </cell>
          <cell r="Z167">
            <v>43147</v>
          </cell>
          <cell r="AA167"/>
          <cell r="AB167">
            <v>43101</v>
          </cell>
          <cell r="AC167"/>
          <cell r="AD167" t="str">
            <v>Conversion</v>
          </cell>
          <cell r="AE167">
            <v>0</v>
          </cell>
        </row>
        <row r="168">
          <cell r="D168" t="str">
            <v>Revista Internacional de Educación Musical</v>
          </cell>
          <cell r="E168" t="str">
            <v>RIM</v>
          </cell>
          <cell r="F168" t="str">
            <v>L519</v>
          </cell>
          <cell r="G168" t="str">
            <v>2307-4841</v>
          </cell>
          <cell r="H168" t="str">
            <v>N/A</v>
          </cell>
          <cell r="I168" t="str">
            <v>UK</v>
          </cell>
          <cell r="J168" t="str">
            <v>UK</v>
          </cell>
          <cell r="K168" t="str">
            <v>HSS</v>
          </cell>
          <cell r="L168" t="str">
            <v>Society</v>
          </cell>
          <cell r="M168" t="str">
            <v>Self-published</v>
          </cell>
          <cell r="N168" t="str">
            <v>Miriam Hodge</v>
          </cell>
          <cell r="O168" t="str">
            <v>Rosa Serrano Pastor</v>
          </cell>
          <cell r="P168" t="str">
            <v>Jose Luis Arostegui Plaza</v>
          </cell>
          <cell r="Q168" t="str">
            <v>Andrew Devine</v>
          </cell>
          <cell r="R168" t="str">
            <v>S2</v>
          </cell>
          <cell r="S168" t="str">
            <v>International Society for Music Education (ISME)</v>
          </cell>
          <cell r="T168" t="str">
            <v>Owner</v>
          </cell>
          <cell r="U168" t="str">
            <v>N/A</v>
          </cell>
          <cell r="V168" t="str">
            <v>2018</v>
          </cell>
          <cell r="W168"/>
          <cell r="X168">
            <v>43282</v>
          </cell>
          <cell r="Y168">
            <v>43108</v>
          </cell>
          <cell r="Z168">
            <v>43180</v>
          </cell>
          <cell r="AA168"/>
          <cell r="AB168">
            <v>43282</v>
          </cell>
          <cell r="AC168" t="str">
            <v>N/A</v>
          </cell>
          <cell r="AD168" t="str">
            <v>Lease</v>
          </cell>
          <cell r="AE168">
            <v>0</v>
          </cell>
        </row>
        <row r="169">
          <cell r="D169" t="str">
            <v>Rheumatology Practice and Research</v>
          </cell>
          <cell r="E169" t="str">
            <v>RPR</v>
          </cell>
          <cell r="F169" t="str">
            <v>L328</v>
          </cell>
          <cell r="G169" t="str">
            <v>2059-9021</v>
          </cell>
          <cell r="H169"/>
          <cell r="I169" t="str">
            <v>UK</v>
          </cell>
          <cell r="J169" t="str">
            <v>UK</v>
          </cell>
          <cell r="K169" t="str">
            <v>STM</v>
          </cell>
          <cell r="L169" t="str">
            <v>SAGE</v>
          </cell>
          <cell r="M169"/>
          <cell r="N169" t="str">
            <v>Philippa Stevens</v>
          </cell>
          <cell r="O169"/>
          <cell r="P169" t="str">
            <v>Lau Chak Sing</v>
          </cell>
          <cell r="Q169" t="str">
            <v>Andrew Devine</v>
          </cell>
          <cell r="R169" t="str">
            <v>3</v>
          </cell>
          <cell r="S169"/>
          <cell r="T169"/>
          <cell r="U169" t="str">
            <v>N/A. Potentially will cascade from Lupus.</v>
          </cell>
          <cell r="V169" t="str">
            <v>2016</v>
          </cell>
          <cell r="W169">
            <v>42430</v>
          </cell>
          <cell r="X169">
            <v>43059</v>
          </cell>
          <cell r="Y169">
            <v>42201</v>
          </cell>
          <cell r="Z169">
            <v>42405</v>
          </cell>
          <cell r="AA169"/>
          <cell r="AB169">
            <v>42736</v>
          </cell>
          <cell r="AC169"/>
          <cell r="AD169" t="str">
            <v>Launch</v>
          </cell>
          <cell r="AE169">
            <v>2200</v>
          </cell>
        </row>
        <row r="170">
          <cell r="D170" t="str">
            <v>SAGE Open</v>
          </cell>
          <cell r="E170" t="str">
            <v>SGO</v>
          </cell>
          <cell r="F170" t="str">
            <v>J676</v>
          </cell>
          <cell r="G170" t="str">
            <v>2158-2440</v>
          </cell>
          <cell r="H170"/>
          <cell r="I170" t="str">
            <v>US</v>
          </cell>
          <cell r="J170" t="str">
            <v>US</v>
          </cell>
          <cell r="K170" t="str">
            <v>HSS</v>
          </cell>
          <cell r="L170" t="str">
            <v>SAGE</v>
          </cell>
          <cell r="M170"/>
          <cell r="N170" t="str">
            <v>Bailey Baumann</v>
          </cell>
          <cell r="O170"/>
          <cell r="P170" t="str">
            <v>N/A</v>
          </cell>
          <cell r="Q170" t="str">
            <v>Jovi Santos</v>
          </cell>
          <cell r="R170" t="str">
            <v>1*</v>
          </cell>
          <cell r="S170" t="str">
            <v>N/A</v>
          </cell>
          <cell r="T170" t="str">
            <v>N/A</v>
          </cell>
          <cell r="U170"/>
          <cell r="V170" t="str">
            <v>2011</v>
          </cell>
          <cell r="W170">
            <v>40544</v>
          </cell>
          <cell r="X170">
            <v>40634</v>
          </cell>
          <cell r="Y170"/>
          <cell r="Z170"/>
          <cell r="AA170"/>
          <cell r="AB170">
            <v>40544</v>
          </cell>
          <cell r="AC170"/>
          <cell r="AD170" t="str">
            <v>Launch</v>
          </cell>
          <cell r="AE170">
            <v>395</v>
          </cell>
        </row>
        <row r="171">
          <cell r="D171" t="str">
            <v>SAGE Open Medical Case Reports</v>
          </cell>
          <cell r="E171" t="str">
            <v>SCO</v>
          </cell>
          <cell r="F171" t="str">
            <v>L031</v>
          </cell>
          <cell r="G171" t="str">
            <v>2050-313X</v>
          </cell>
          <cell r="H171"/>
          <cell r="I171" t="str">
            <v>UK</v>
          </cell>
          <cell r="J171" t="str">
            <v>UK</v>
          </cell>
          <cell r="K171" t="str">
            <v>STM</v>
          </cell>
          <cell r="L171" t="str">
            <v>SAGE</v>
          </cell>
          <cell r="M171"/>
          <cell r="N171" t="str">
            <v>Tom Merriweather</v>
          </cell>
          <cell r="O171"/>
          <cell r="P171" t="str">
            <v>Salil Bose</v>
          </cell>
          <cell r="Q171" t="str">
            <v>Andrew Devine</v>
          </cell>
          <cell r="R171" t="str">
            <v>2</v>
          </cell>
          <cell r="S171" t="str">
            <v>N/A</v>
          </cell>
          <cell r="T171" t="str">
            <v>N/A</v>
          </cell>
          <cell r="U171" t="str">
            <v>SMO</v>
          </cell>
          <cell r="V171" t="str">
            <v>2012</v>
          </cell>
          <cell r="W171">
            <v>41183</v>
          </cell>
          <cell r="X171">
            <v>41487</v>
          </cell>
          <cell r="Y171"/>
          <cell r="Z171"/>
          <cell r="AA171"/>
          <cell r="AB171">
            <v>41487</v>
          </cell>
          <cell r="AC171"/>
          <cell r="AD171" t="str">
            <v>Launch</v>
          </cell>
          <cell r="AE171">
            <v>895</v>
          </cell>
        </row>
        <row r="172">
          <cell r="D172" t="str">
            <v>SAGE Open Medical Case Reports: JCMS Case Reports</v>
          </cell>
          <cell r="E172" t="str">
            <v>DCR</v>
          </cell>
          <cell r="F172" t="str">
            <v>L517</v>
          </cell>
          <cell r="G172" t="str">
            <v>00001</v>
          </cell>
          <cell r="H172"/>
          <cell r="I172" t="str">
            <v>US</v>
          </cell>
          <cell r="J172" t="str">
            <v>US</v>
          </cell>
          <cell r="K172" t="str">
            <v>STM</v>
          </cell>
          <cell r="L172" t="str">
            <v>SAGE</v>
          </cell>
          <cell r="M172"/>
          <cell r="N172" t="str">
            <v>Kiley Allen</v>
          </cell>
          <cell r="O172" t="str">
            <v>Virginia Hawkins</v>
          </cell>
          <cell r="P172" t="str">
            <v>Kirk Barber</v>
          </cell>
          <cell r="Q172" t="str">
            <v>Jaime Sellars</v>
          </cell>
          <cell r="R172" t="str">
            <v>S2</v>
          </cell>
          <cell r="S172" t="str">
            <v>Canadian Dermatology Association</v>
          </cell>
          <cell r="T172" t="str">
            <v>Branding/sponsorship</v>
          </cell>
          <cell r="U172" t="str">
            <v>CMS, SCO</v>
          </cell>
          <cell r="V172" t="str">
            <v>2018</v>
          </cell>
          <cell r="W172"/>
          <cell r="X172"/>
          <cell r="Y172">
            <v>43112</v>
          </cell>
          <cell r="Z172"/>
          <cell r="AA172"/>
          <cell r="AB172"/>
          <cell r="AC172"/>
          <cell r="AD172" t="str">
            <v>Launch</v>
          </cell>
          <cell r="AE172">
            <v>895</v>
          </cell>
        </row>
        <row r="173">
          <cell r="D173" t="str">
            <v>SAGE Open Medicine</v>
          </cell>
          <cell r="E173" t="str">
            <v>SMO</v>
          </cell>
          <cell r="F173" t="str">
            <v>L044</v>
          </cell>
          <cell r="G173" t="str">
            <v>2050-3121</v>
          </cell>
          <cell r="H173"/>
          <cell r="I173" t="str">
            <v>UK</v>
          </cell>
          <cell r="J173" t="str">
            <v>UK</v>
          </cell>
          <cell r="K173" t="str">
            <v>STM</v>
          </cell>
          <cell r="L173" t="str">
            <v>SAGE</v>
          </cell>
          <cell r="M173"/>
          <cell r="N173" t="str">
            <v>Tom Merriweather</v>
          </cell>
          <cell r="O173" t="str">
            <v>Khatsha Ali</v>
          </cell>
          <cell r="P173" t="str">
            <v>Salil Bose</v>
          </cell>
          <cell r="Q173" t="str">
            <v>Andrew Devine</v>
          </cell>
          <cell r="R173" t="str">
            <v>1*</v>
          </cell>
          <cell r="S173" t="str">
            <v>N/A</v>
          </cell>
          <cell r="T173" t="str">
            <v>N/A</v>
          </cell>
          <cell r="U173"/>
          <cell r="V173" t="str">
            <v>2012</v>
          </cell>
          <cell r="W173">
            <v>41183</v>
          </cell>
          <cell r="X173">
            <v>41426</v>
          </cell>
          <cell r="Y173"/>
          <cell r="Z173"/>
          <cell r="AA173"/>
          <cell r="AB173">
            <v>41426</v>
          </cell>
          <cell r="AC173" t="str">
            <v>7/17/18</v>
          </cell>
          <cell r="AD173" t="str">
            <v>Launch</v>
          </cell>
          <cell r="AE173">
            <v>1195</v>
          </cell>
        </row>
        <row r="174">
          <cell r="D174" t="str">
            <v>SAGE Open Medicine: Vascularized Composite Allotransplantation</v>
          </cell>
          <cell r="E174" t="str">
            <v>VCA</v>
          </cell>
          <cell r="F174" t="str">
            <v>L543</v>
          </cell>
          <cell r="G174" t="str">
            <v>2372-3513</v>
          </cell>
          <cell r="H174" t="str">
            <v>2372-3505</v>
          </cell>
          <cell r="I174" t="str">
            <v>US</v>
          </cell>
          <cell r="J174" t="str">
            <v>US</v>
          </cell>
          <cell r="K174" t="str">
            <v>STM</v>
          </cell>
          <cell r="L174" t="str">
            <v>SAGE</v>
          </cell>
          <cell r="M174" t="str">
            <v>Taylor &amp; Francis Online</v>
          </cell>
          <cell r="N174" t="str">
            <v>Kiley Allen</v>
          </cell>
          <cell r="O174" t="str">
            <v>David H Sachs, Andrew Lee</v>
          </cell>
          <cell r="P174" t="str">
            <v>Gerald Brandacher</v>
          </cell>
          <cell r="Q174" t="str">
            <v>Andrew Devine</v>
          </cell>
          <cell r="R174" t="str">
            <v>3</v>
          </cell>
          <cell r="S174" t="str">
            <v>American Society for Reconstructive Transplantation</v>
          </cell>
          <cell r="T174"/>
          <cell r="U174" t="str">
            <v>SAGE Open Medicine</v>
          </cell>
          <cell r="V174" t="str">
            <v>2018</v>
          </cell>
          <cell r="W174"/>
          <cell r="X174"/>
          <cell r="Y174">
            <v>43346</v>
          </cell>
          <cell r="Z174">
            <v>43367</v>
          </cell>
          <cell r="AA174"/>
          <cell r="AB174"/>
          <cell r="AC174"/>
          <cell r="AD174" t="str">
            <v>Purchase/Conversion</v>
          </cell>
          <cell r="AE174">
            <v>1195</v>
          </cell>
        </row>
        <row r="175">
          <cell r="D175" t="str">
            <v>SAGE Open Nursing</v>
          </cell>
          <cell r="E175" t="str">
            <v>SON</v>
          </cell>
          <cell r="F175" t="str">
            <v>J795</v>
          </cell>
          <cell r="G175" t="str">
            <v>2377-9608</v>
          </cell>
          <cell r="H175"/>
          <cell r="I175" t="str">
            <v>US</v>
          </cell>
          <cell r="J175" t="str">
            <v>US</v>
          </cell>
          <cell r="K175" t="str">
            <v>STM</v>
          </cell>
          <cell r="L175" t="str">
            <v>SAGE</v>
          </cell>
          <cell r="M175"/>
          <cell r="N175" t="str">
            <v>Natalie Gerson</v>
          </cell>
          <cell r="O175"/>
          <cell r="P175" t="str">
            <v>Concettina (Tina) Tolomeo</v>
          </cell>
          <cell r="Q175" t="str">
            <v>Jovi Santos</v>
          </cell>
          <cell r="R175" t="str">
            <v>3</v>
          </cell>
          <cell r="S175" t="str">
            <v>N/A</v>
          </cell>
          <cell r="T175" t="str">
            <v>N/A</v>
          </cell>
          <cell r="U175" t="str">
            <v>Multiple (BRN)</v>
          </cell>
          <cell r="V175" t="str">
            <v>2015</v>
          </cell>
          <cell r="W175">
            <v>42226</v>
          </cell>
          <cell r="X175">
            <v>42293</v>
          </cell>
          <cell r="Y175">
            <v>42132</v>
          </cell>
          <cell r="Z175">
            <v>42072</v>
          </cell>
          <cell r="AA175"/>
          <cell r="AB175">
            <v>42278</v>
          </cell>
          <cell r="AC175"/>
          <cell r="AD175" t="str">
            <v>Launch</v>
          </cell>
          <cell r="AE175">
            <v>445</v>
          </cell>
        </row>
        <row r="176">
          <cell r="D176" t="str">
            <v>SAGE Open: CBDNA Journal</v>
          </cell>
          <cell r="E176" t="str">
            <v>CBD</v>
          </cell>
          <cell r="F176" t="str">
            <v>J836</v>
          </cell>
          <cell r="G176"/>
          <cell r="H176"/>
          <cell r="I176" t="str">
            <v>US</v>
          </cell>
          <cell r="J176" t="str">
            <v>US</v>
          </cell>
          <cell r="K176" t="str">
            <v>HSS</v>
          </cell>
          <cell r="L176" t="str">
            <v>SAGE</v>
          </cell>
          <cell r="M176"/>
          <cell r="N176" t="str">
            <v>Bailey Baumann</v>
          </cell>
          <cell r="O176"/>
          <cell r="P176" t="str">
            <v>Thomas Rohrer</v>
          </cell>
          <cell r="Q176" t="str">
            <v>Jovi Santos</v>
          </cell>
          <cell r="R176" t="str">
            <v>3</v>
          </cell>
          <cell r="S176" t="str">
            <v>N/A</v>
          </cell>
          <cell r="T176" t="str">
            <v>N/A</v>
          </cell>
          <cell r="U176"/>
          <cell r="V176" t="str">
            <v>2017</v>
          </cell>
          <cell r="W176"/>
          <cell r="X176"/>
          <cell r="Y176"/>
          <cell r="Z176"/>
          <cell r="AA176"/>
          <cell r="AB176">
            <v>42736</v>
          </cell>
          <cell r="AC176"/>
          <cell r="AD176" t="str">
            <v>Launch</v>
          </cell>
          <cell r="AE176">
            <v>395</v>
          </cell>
        </row>
        <row r="177">
          <cell r="D177" t="str">
            <v>SAGE Open: Journal of Police Emergency Response</v>
          </cell>
          <cell r="E177" t="str">
            <v>PER</v>
          </cell>
          <cell r="F177" t="str">
            <v>J734</v>
          </cell>
          <cell r="G177"/>
          <cell r="H177"/>
          <cell r="I177" t="str">
            <v>US</v>
          </cell>
          <cell r="J177" t="str">
            <v>US</v>
          </cell>
          <cell r="K177" t="str">
            <v>HSS</v>
          </cell>
          <cell r="L177" t="str">
            <v>SAGE</v>
          </cell>
          <cell r="M177"/>
          <cell r="N177" t="str">
            <v>Bailey Baumann</v>
          </cell>
          <cell r="O177"/>
          <cell r="P177" t="str">
            <v>James Greenstone</v>
          </cell>
          <cell r="Q177" t="str">
            <v>Jovi Santos</v>
          </cell>
          <cell r="R177" t="str">
            <v>3</v>
          </cell>
          <cell r="S177" t="str">
            <v>N/A</v>
          </cell>
          <cell r="T177" t="str">
            <v>N/A</v>
          </cell>
          <cell r="U177"/>
          <cell r="V177" t="str">
            <v>2014</v>
          </cell>
          <cell r="W177"/>
          <cell r="X177"/>
          <cell r="Y177"/>
          <cell r="Z177"/>
          <cell r="AA177"/>
          <cell r="AB177">
            <v>41640</v>
          </cell>
          <cell r="AC177"/>
          <cell r="AD177" t="str">
            <v>Launch</v>
          </cell>
          <cell r="AE177">
            <v>395</v>
          </cell>
        </row>
        <row r="178">
          <cell r="D178" t="str">
            <v>SAGE Open: Journal of Workplace Rights</v>
          </cell>
          <cell r="E178" t="str">
            <v>JWR</v>
          </cell>
          <cell r="F178" t="str">
            <v>J793</v>
          </cell>
          <cell r="G178" t="str">
            <v>2158-2440</v>
          </cell>
          <cell r="H178"/>
          <cell r="I178" t="str">
            <v>US</v>
          </cell>
          <cell r="J178" t="str">
            <v>US</v>
          </cell>
          <cell r="K178" t="str">
            <v>HSS</v>
          </cell>
          <cell r="L178" t="str">
            <v>SAGE</v>
          </cell>
          <cell r="M178"/>
          <cell r="N178" t="str">
            <v>Bailey Baumann</v>
          </cell>
          <cell r="O178"/>
          <cell r="P178" t="str">
            <v>N/A</v>
          </cell>
          <cell r="Q178" t="str">
            <v>Jovi Santos</v>
          </cell>
          <cell r="R178" t="str">
            <v>3</v>
          </cell>
          <cell r="S178" t="str">
            <v>N/A</v>
          </cell>
          <cell r="T178" t="str">
            <v>N/A</v>
          </cell>
          <cell r="U178"/>
          <cell r="V178" t="str">
            <v>2015</v>
          </cell>
          <cell r="W178">
            <v>42005</v>
          </cell>
          <cell r="X178"/>
          <cell r="Y178"/>
          <cell r="Z178"/>
          <cell r="AA178"/>
          <cell r="AB178">
            <v>42005</v>
          </cell>
          <cell r="AC178"/>
          <cell r="AD178" t="str">
            <v>Launch</v>
          </cell>
          <cell r="AE178">
            <v>395</v>
          </cell>
        </row>
        <row r="179">
          <cell r="D179" t="str">
            <v>SAGE Open: Sexualisation, Media and Society</v>
          </cell>
          <cell r="E179" t="str">
            <v>SME</v>
          </cell>
          <cell r="F179" t="str">
            <v>J754</v>
          </cell>
          <cell r="G179" t="str">
            <v>2374-6238</v>
          </cell>
          <cell r="H179"/>
          <cell r="I179"/>
          <cell r="J179" t="str">
            <v>US</v>
          </cell>
          <cell r="K179"/>
          <cell r="L179" t="str">
            <v>SAGE</v>
          </cell>
          <cell r="M179"/>
          <cell r="N179" t="str">
            <v>Bailey Baumann</v>
          </cell>
          <cell r="O179"/>
          <cell r="P179" t="str">
            <v>Deirdre M. Condit, Gail Dines, Jennifer A. Johnson, Ana Bridges, Carolyn West</v>
          </cell>
          <cell r="Q179" t="str">
            <v>Jovi Santos</v>
          </cell>
          <cell r="R179" t="str">
            <v>3</v>
          </cell>
          <cell r="S179"/>
          <cell r="T179"/>
          <cell r="U179" t="str">
            <v>SAGE Open</v>
          </cell>
          <cell r="V179" t="str">
            <v>2014</v>
          </cell>
          <cell r="W179"/>
          <cell r="X179"/>
          <cell r="Y179"/>
          <cell r="Z179"/>
          <cell r="AA179"/>
          <cell r="AB179"/>
          <cell r="AC179"/>
          <cell r="AD179" t="str">
            <v>Launch</v>
          </cell>
          <cell r="AE179">
            <v>395</v>
          </cell>
        </row>
        <row r="180">
          <cell r="D180" t="str">
            <v>Scars, Burns &amp; Healing</v>
          </cell>
          <cell r="E180" t="str">
            <v>SBH</v>
          </cell>
          <cell r="F180" t="str">
            <v>L291</v>
          </cell>
          <cell r="G180" t="str">
            <v>2059-5131</v>
          </cell>
          <cell r="H180"/>
          <cell r="I180" t="str">
            <v>UK</v>
          </cell>
          <cell r="J180" t="str">
            <v>UK</v>
          </cell>
          <cell r="K180" t="str">
            <v>STM</v>
          </cell>
          <cell r="L180" t="str">
            <v>SAGE</v>
          </cell>
          <cell r="M180"/>
          <cell r="N180" t="str">
            <v>Philippa Stevens</v>
          </cell>
          <cell r="O180"/>
          <cell r="P180" t="str">
            <v>Kayvan Shokrollahi</v>
          </cell>
          <cell r="Q180" t="str">
            <v>Andrew Devine</v>
          </cell>
          <cell r="R180" t="str">
            <v>S1</v>
          </cell>
          <cell r="S180" t="str">
            <v>Katie Piper Foundation</v>
          </cell>
          <cell r="T180" t="str">
            <v>Affiliated. Official journal of society</v>
          </cell>
          <cell r="U180"/>
          <cell r="V180" t="str">
            <v>2015</v>
          </cell>
          <cell r="W180">
            <v>42277</v>
          </cell>
          <cell r="X180">
            <v>42297</v>
          </cell>
          <cell r="Y180">
            <v>42163</v>
          </cell>
          <cell r="Z180">
            <v>42198</v>
          </cell>
          <cell r="AA180"/>
          <cell r="AB180">
            <v>42297</v>
          </cell>
          <cell r="AC180" t="str">
            <v>7/17/18</v>
          </cell>
          <cell r="AD180" t="str">
            <v>Launch</v>
          </cell>
          <cell r="AE180">
            <v>750</v>
          </cell>
        </row>
        <row r="181">
          <cell r="D181" t="str">
            <v>Signal Transduction Insights</v>
          </cell>
          <cell r="E181" t="str">
            <v>STI</v>
          </cell>
          <cell r="F181" t="str">
            <v>L451</v>
          </cell>
          <cell r="G181" t="str">
            <v>1178-6434</v>
          </cell>
          <cell r="H181"/>
          <cell r="I181" t="str">
            <v>UK</v>
          </cell>
          <cell r="J181" t="str">
            <v>US</v>
          </cell>
          <cell r="K181" t="str">
            <v>STM</v>
          </cell>
          <cell r="L181" t="str">
            <v>SAGE</v>
          </cell>
          <cell r="M181" t="str">
            <v>Libertas Academica</v>
          </cell>
          <cell r="N181" t="str">
            <v>Kiley Allen</v>
          </cell>
          <cell r="O181" t="str">
            <v>Kiley Allen</v>
          </cell>
          <cell r="P181" t="str">
            <v>Edgar Grinstein</v>
          </cell>
          <cell r="Q181" t="str">
            <v>Jovi Santos</v>
          </cell>
          <cell r="R181" t="str">
            <v>3</v>
          </cell>
          <cell r="S181"/>
          <cell r="T181"/>
          <cell r="U181"/>
          <cell r="V181" t="str">
            <v>2016</v>
          </cell>
          <cell r="W181">
            <v>42667</v>
          </cell>
          <cell r="X181">
            <v>43041</v>
          </cell>
          <cell r="Y181"/>
          <cell r="Z181">
            <v>42667</v>
          </cell>
          <cell r="AA181"/>
          <cell r="AB181">
            <v>43041</v>
          </cell>
          <cell r="AC181"/>
          <cell r="AD181" t="str">
            <v>Purchase</v>
          </cell>
          <cell r="AE181">
            <v>1000</v>
          </cell>
        </row>
        <row r="182">
          <cell r="D182" t="str">
            <v>Social Media + Society</v>
          </cell>
          <cell r="E182" t="str">
            <v>SMS</v>
          </cell>
          <cell r="F182" t="str">
            <v>L222</v>
          </cell>
          <cell r="G182" t="str">
            <v>2056-3051</v>
          </cell>
          <cell r="H182"/>
          <cell r="I182" t="str">
            <v>UK</v>
          </cell>
          <cell r="J182" t="str">
            <v>UK</v>
          </cell>
          <cell r="K182" t="str">
            <v>HSS</v>
          </cell>
          <cell r="L182" t="str">
            <v>SAGE</v>
          </cell>
          <cell r="M182"/>
          <cell r="N182" t="str">
            <v>James Skelding Tattle</v>
          </cell>
          <cell r="O182"/>
          <cell r="P182" t="str">
            <v>Zizi Papacharissi</v>
          </cell>
          <cell r="Q182" t="str">
            <v>Andrew Devine</v>
          </cell>
          <cell r="R182" t="str">
            <v>3</v>
          </cell>
          <cell r="S182" t="str">
            <v>N/A</v>
          </cell>
          <cell r="T182" t="str">
            <v>N/A</v>
          </cell>
          <cell r="U182" t="str">
            <v>N/A</v>
          </cell>
          <cell r="V182" t="str">
            <v>2014</v>
          </cell>
          <cell r="W182">
            <v>41974</v>
          </cell>
          <cell r="X182">
            <v>42123</v>
          </cell>
          <cell r="Y182">
            <v>41884</v>
          </cell>
          <cell r="Z182">
            <v>41932</v>
          </cell>
          <cell r="AA182"/>
          <cell r="AB182">
            <v>42123</v>
          </cell>
          <cell r="AC182"/>
          <cell r="AD182" t="str">
            <v>Launch</v>
          </cell>
          <cell r="AE182">
            <v>395</v>
          </cell>
        </row>
        <row r="183">
          <cell r="D183" t="str">
            <v>Socius: Sociological Research for a Dynamic World</v>
          </cell>
          <cell r="E183" t="str">
            <v>SRD</v>
          </cell>
          <cell r="F183" t="str">
            <v>J787</v>
          </cell>
          <cell r="G183" t="str">
            <v>2378-0231</v>
          </cell>
          <cell r="H183"/>
          <cell r="I183" t="str">
            <v>US</v>
          </cell>
          <cell r="J183" t="str">
            <v>US</v>
          </cell>
          <cell r="K183" t="str">
            <v>HSS</v>
          </cell>
          <cell r="L183" t="str">
            <v>Society</v>
          </cell>
          <cell r="M183"/>
          <cell r="N183" t="str">
            <v>Thomas Mankowski</v>
          </cell>
          <cell r="O183"/>
          <cell r="P183" t="str">
            <v>Lisa A. Keister, James Moody</v>
          </cell>
          <cell r="Q183" t="str">
            <v>Tara Stivers</v>
          </cell>
          <cell r="R183" t="str">
            <v>S1</v>
          </cell>
          <cell r="S183" t="str">
            <v>American Sociological Association</v>
          </cell>
          <cell r="T183" t="str">
            <v>Owner</v>
          </cell>
          <cell r="U183" t="str">
            <v>N/A</v>
          </cell>
          <cell r="V183" t="str">
            <v>2015</v>
          </cell>
          <cell r="W183">
            <v>42186</v>
          </cell>
          <cell r="X183">
            <v>42220</v>
          </cell>
          <cell r="Y183">
            <v>42011</v>
          </cell>
          <cell r="Z183">
            <v>42087</v>
          </cell>
          <cell r="AA183"/>
          <cell r="AB183">
            <v>42186</v>
          </cell>
          <cell r="AC183"/>
          <cell r="AD183" t="str">
            <v>Launch</v>
          </cell>
          <cell r="AE183">
            <v>700</v>
          </cell>
        </row>
        <row r="184">
          <cell r="D184" t="str">
            <v>Substance Abuse: Research and Treatment</v>
          </cell>
          <cell r="E184" t="str">
            <v>SAT</v>
          </cell>
          <cell r="F184" t="str">
            <v>L452</v>
          </cell>
          <cell r="G184" t="str">
            <v>1178-2218</v>
          </cell>
          <cell r="H184"/>
          <cell r="I184" t="str">
            <v>UK</v>
          </cell>
          <cell r="J184" t="str">
            <v>US</v>
          </cell>
          <cell r="K184" t="str">
            <v>STM</v>
          </cell>
          <cell r="L184" t="str">
            <v>SAGE</v>
          </cell>
          <cell r="M184" t="str">
            <v>Libertas Academica</v>
          </cell>
          <cell r="N184" t="str">
            <v>Christa Walker</v>
          </cell>
          <cell r="O184" t="str">
            <v>Christa Walker</v>
          </cell>
          <cell r="P184" t="str">
            <v>Gregory Stuart</v>
          </cell>
          <cell r="Q184" t="str">
            <v>Danya Migdali</v>
          </cell>
          <cell r="R184" t="str">
            <v>2</v>
          </cell>
          <cell r="S184"/>
          <cell r="T184"/>
          <cell r="U184"/>
          <cell r="V184" t="str">
            <v>2016</v>
          </cell>
          <cell r="W184">
            <v>42667</v>
          </cell>
          <cell r="X184">
            <v>43011</v>
          </cell>
          <cell r="Y184"/>
          <cell r="Z184">
            <v>42667</v>
          </cell>
          <cell r="AA184"/>
          <cell r="AB184">
            <v>43011</v>
          </cell>
          <cell r="AC184"/>
          <cell r="AD184" t="str">
            <v>Purchase</v>
          </cell>
          <cell r="AE184">
            <v>1500</v>
          </cell>
        </row>
        <row r="185">
          <cell r="D185" t="str">
            <v>Technology in Cancer Research &amp; Treatment</v>
          </cell>
          <cell r="E185" t="str">
            <v>TCT</v>
          </cell>
          <cell r="F185" t="str">
            <v>J753</v>
          </cell>
          <cell r="G185" t="str">
            <v>1533-0338</v>
          </cell>
          <cell r="H185" t="str">
            <v>1533-0346</v>
          </cell>
          <cell r="I185" t="str">
            <v>US</v>
          </cell>
          <cell r="J185" t="str">
            <v>US</v>
          </cell>
          <cell r="K185" t="str">
            <v>STM</v>
          </cell>
          <cell r="L185" t="str">
            <v>SAGE</v>
          </cell>
          <cell r="M185"/>
          <cell r="N185" t="str">
            <v>Jennifer Lovick</v>
          </cell>
          <cell r="O185" t="str">
            <v>Jennifer Lovick</v>
          </cell>
          <cell r="P185" t="str">
            <v>John G. Baust</v>
          </cell>
          <cell r="Q185" t="str">
            <v>Jovi Santos</v>
          </cell>
          <cell r="R185" t="str">
            <v>1*</v>
          </cell>
          <cell r="S185"/>
          <cell r="T185"/>
          <cell r="U185" t="str">
            <v>N/A</v>
          </cell>
          <cell r="V185" t="str">
            <v>2017</v>
          </cell>
          <cell r="W185">
            <v>42644</v>
          </cell>
          <cell r="X185">
            <v>42736</v>
          </cell>
          <cell r="Y185"/>
          <cell r="Z185">
            <v>42587</v>
          </cell>
          <cell r="AA185"/>
          <cell r="AB185">
            <v>42736</v>
          </cell>
          <cell r="AC185" t="str">
            <v>Conversion: 1 Oct 2016</v>
          </cell>
          <cell r="AD185" t="str">
            <v>Conversion</v>
          </cell>
          <cell r="AE185">
            <v>2000</v>
          </cell>
        </row>
        <row r="186">
          <cell r="D186" t="str">
            <v>The Journal of Computational Multiphase Flows</v>
          </cell>
          <cell r="E186" t="str">
            <v>CMF</v>
          </cell>
          <cell r="F186" t="str">
            <v>L317</v>
          </cell>
          <cell r="G186" t="str">
            <v>1757-4838</v>
          </cell>
          <cell r="H186" t="str">
            <v>1757-482X</v>
          </cell>
          <cell r="I186" t="str">
            <v>UK</v>
          </cell>
          <cell r="J186" t="str">
            <v>UK</v>
          </cell>
          <cell r="K186" t="str">
            <v>STM</v>
          </cell>
          <cell r="L186" t="str">
            <v>SAGE</v>
          </cell>
          <cell r="M186" t="str">
            <v>Multiscience</v>
          </cell>
          <cell r="N186" t="str">
            <v>Clare Legge</v>
          </cell>
          <cell r="O186"/>
          <cell r="P186" t="str">
            <v>Goodarz Ahmadi, Jiyuan Tu, Guan Heng Yeoh</v>
          </cell>
          <cell r="Q186" t="str">
            <v>N/A</v>
          </cell>
          <cell r="R186" t="str">
            <v>N/A</v>
          </cell>
          <cell r="S186"/>
          <cell r="T186"/>
          <cell r="U186"/>
          <cell r="V186" t="str">
            <v>2015</v>
          </cell>
          <cell r="W186">
            <v>42340</v>
          </cell>
          <cell r="X186">
            <v>42341</v>
          </cell>
          <cell r="Y186">
            <v>42257</v>
          </cell>
          <cell r="Z186">
            <v>42284</v>
          </cell>
          <cell r="AA186"/>
          <cell r="AB186">
            <v>42341</v>
          </cell>
          <cell r="AC186" t="str">
            <v>Part of Multi-Science acquisition. Conversion</v>
          </cell>
          <cell r="AD186" t="str">
            <v>Purchase/Conversion</v>
          </cell>
          <cell r="AE186">
            <v>1200</v>
          </cell>
        </row>
        <row r="187">
          <cell r="D187" t="str">
            <v>Therapeutic Advances in Cardiovascular Disease</v>
          </cell>
          <cell r="E187" t="str">
            <v>TAK</v>
          </cell>
          <cell r="F187" t="str">
            <v>L012</v>
          </cell>
          <cell r="G187" t="str">
            <v>1753-9455</v>
          </cell>
          <cell r="H187"/>
          <cell r="I187"/>
          <cell r="J187" t="str">
            <v>UK</v>
          </cell>
          <cell r="K187" t="str">
            <v>STM</v>
          </cell>
          <cell r="L187" t="str">
            <v>SAGE</v>
          </cell>
          <cell r="M187"/>
          <cell r="N187" t="str">
            <v>Elena Conroy</v>
          </cell>
          <cell r="O187"/>
          <cell r="P187"/>
          <cell r="Q187" t="str">
            <v>Rachel Gladman</v>
          </cell>
          <cell r="R187" t="str">
            <v>2</v>
          </cell>
          <cell r="S187"/>
          <cell r="T187"/>
          <cell r="U187"/>
          <cell r="V187" t="str">
            <v>2019</v>
          </cell>
          <cell r="W187">
            <v>43466</v>
          </cell>
          <cell r="X187"/>
          <cell r="Y187"/>
          <cell r="Z187"/>
          <cell r="AA187"/>
          <cell r="AB187"/>
          <cell r="AC187"/>
          <cell r="AD187"/>
          <cell r="AE187">
            <v>2000</v>
          </cell>
        </row>
        <row r="188">
          <cell r="D188" t="str">
            <v>Therapeutic Advances in Chronic Disease</v>
          </cell>
          <cell r="E188" t="str">
            <v>TAJ</v>
          </cell>
          <cell r="F188" t="str">
            <v>L050</v>
          </cell>
          <cell r="G188" t="str">
            <v>2040-6231</v>
          </cell>
          <cell r="H188" t="str">
            <v>2040-6223</v>
          </cell>
          <cell r="I188" t="str">
            <v>UK</v>
          </cell>
          <cell r="J188" t="str">
            <v>UK</v>
          </cell>
          <cell r="K188" t="str">
            <v>STM</v>
          </cell>
          <cell r="L188" t="str">
            <v>SAGE</v>
          </cell>
          <cell r="M188" t="str">
            <v>N/A</v>
          </cell>
          <cell r="N188" t="str">
            <v>Hemi Malkki</v>
          </cell>
          <cell r="O188" t="str">
            <v>Hemi Malkki</v>
          </cell>
          <cell r="P188" t="str">
            <v>Gordon Mallarkey</v>
          </cell>
          <cell r="Q188" t="str">
            <v>Rachel Gladman</v>
          </cell>
          <cell r="R188" t="str">
            <v>1*</v>
          </cell>
          <cell r="S188" t="str">
            <v>N/A</v>
          </cell>
          <cell r="T188" t="str">
            <v>N/A</v>
          </cell>
          <cell r="U188" t="str">
            <v>N/A</v>
          </cell>
          <cell r="V188" t="str">
            <v>2019</v>
          </cell>
          <cell r="W188"/>
          <cell r="X188"/>
          <cell r="Y188"/>
          <cell r="Z188"/>
          <cell r="AA188"/>
          <cell r="AB188"/>
          <cell r="AC188"/>
          <cell r="AD188" t="str">
            <v>Conversion</v>
          </cell>
          <cell r="AE188">
            <v>2000</v>
          </cell>
        </row>
        <row r="189">
          <cell r="D189" t="str">
            <v>Therapeutic Advances in Drug Safety</v>
          </cell>
          <cell r="E189" t="str">
            <v>TAW</v>
          </cell>
          <cell r="F189" t="str">
            <v>L054</v>
          </cell>
          <cell r="G189" t="str">
            <v>2042-0994</v>
          </cell>
          <cell r="H189"/>
          <cell r="I189"/>
          <cell r="J189" t="str">
            <v>UK</v>
          </cell>
          <cell r="K189" t="str">
            <v>STM</v>
          </cell>
          <cell r="L189" t="str">
            <v>SAGE</v>
          </cell>
          <cell r="M189"/>
          <cell r="N189" t="str">
            <v>Elena Conroy</v>
          </cell>
          <cell r="O189" t="str">
            <v>Elena Conroy</v>
          </cell>
          <cell r="P189"/>
          <cell r="Q189" t="str">
            <v>Rachel Gladman</v>
          </cell>
          <cell r="R189" t="str">
            <v>2</v>
          </cell>
          <cell r="S189"/>
          <cell r="T189"/>
          <cell r="U189"/>
          <cell r="V189" t="str">
            <v>2019</v>
          </cell>
          <cell r="W189">
            <v>43466</v>
          </cell>
          <cell r="X189"/>
          <cell r="Y189"/>
          <cell r="Z189"/>
          <cell r="AA189"/>
          <cell r="AB189"/>
          <cell r="AC189"/>
          <cell r="AD189" t="str">
            <v>Conversion</v>
          </cell>
          <cell r="AE189">
            <v>2000</v>
          </cell>
        </row>
        <row r="190">
          <cell r="D190" t="str">
            <v>Therapeutic Advances in Endocrinology and Metabolism</v>
          </cell>
          <cell r="E190" t="str">
            <v>TAE</v>
          </cell>
          <cell r="F190" t="str">
            <v>L046</v>
          </cell>
          <cell r="G190" t="str">
            <v>2042-0196</v>
          </cell>
          <cell r="H190" t="str">
            <v>2042-0188</v>
          </cell>
          <cell r="I190" t="str">
            <v>UK</v>
          </cell>
          <cell r="J190" t="str">
            <v>UK</v>
          </cell>
          <cell r="K190" t="str">
            <v>STM</v>
          </cell>
          <cell r="L190" t="str">
            <v>SAGE</v>
          </cell>
          <cell r="M190" t="str">
            <v>N/A</v>
          </cell>
          <cell r="N190" t="str">
            <v>Hemali Bedi</v>
          </cell>
          <cell r="O190" t="str">
            <v>Hemali Bedi</v>
          </cell>
          <cell r="P190" t="str">
            <v>Christoph Schindler</v>
          </cell>
          <cell r="Q190" t="str">
            <v>Rachel Gladman</v>
          </cell>
          <cell r="R190" t="str">
            <v>1*</v>
          </cell>
          <cell r="S190" t="str">
            <v>N/A</v>
          </cell>
          <cell r="T190" t="str">
            <v>N/A</v>
          </cell>
          <cell r="U190"/>
          <cell r="V190" t="str">
            <v>2019</v>
          </cell>
          <cell r="W190"/>
          <cell r="X190"/>
          <cell r="Y190"/>
          <cell r="Z190"/>
          <cell r="AA190"/>
          <cell r="AB190"/>
          <cell r="AC190"/>
          <cell r="AD190" t="str">
            <v>Conversion</v>
          </cell>
          <cell r="AE190">
            <v>2000</v>
          </cell>
        </row>
        <row r="191">
          <cell r="D191" t="str">
            <v>Therapeutic Advances in Gastroenterology</v>
          </cell>
          <cell r="E191" t="str">
            <v>TAG</v>
          </cell>
          <cell r="F191" t="str">
            <v>L023</v>
          </cell>
          <cell r="G191" t="str">
            <v>1756-2848</v>
          </cell>
          <cell r="H191" t="str">
            <v>1756-283X</v>
          </cell>
          <cell r="I191" t="str">
            <v>UK</v>
          </cell>
          <cell r="J191" t="str">
            <v>UK</v>
          </cell>
          <cell r="K191" t="str">
            <v>STM</v>
          </cell>
          <cell r="L191" t="str">
            <v>SAGE</v>
          </cell>
          <cell r="M191"/>
          <cell r="N191" t="str">
            <v>Alex Baliani</v>
          </cell>
          <cell r="O191" t="str">
            <v>Alex Baliani</v>
          </cell>
          <cell r="P191" t="str">
            <v>Alex Baliani</v>
          </cell>
          <cell r="Q191" t="str">
            <v>Kathleen Sargeant</v>
          </cell>
          <cell r="R191" t="str">
            <v>1*</v>
          </cell>
          <cell r="S191"/>
          <cell r="T191"/>
          <cell r="U191" t="str">
            <v>N/A</v>
          </cell>
          <cell r="V191" t="str">
            <v>2018</v>
          </cell>
          <cell r="W191">
            <v>42979</v>
          </cell>
          <cell r="X191">
            <v>43109</v>
          </cell>
          <cell r="Y191">
            <v>43101</v>
          </cell>
          <cell r="Z191">
            <v>43101</v>
          </cell>
          <cell r="AA191"/>
          <cell r="AB191">
            <v>43109</v>
          </cell>
          <cell r="AC191" t="str">
            <v>Flip to OA Jan18</v>
          </cell>
          <cell r="AD191" t="str">
            <v>Conversion</v>
          </cell>
          <cell r="AE191">
            <v>2000</v>
          </cell>
        </row>
        <row r="192">
          <cell r="D192" t="str">
            <v>Therapeutic Advances in Hematology</v>
          </cell>
          <cell r="E192" t="str">
            <v>TAH</v>
          </cell>
          <cell r="F192" t="str">
            <v>L048</v>
          </cell>
          <cell r="G192" t="str">
            <v>2040-6215</v>
          </cell>
          <cell r="H192" t="str">
            <v>2040-6207</v>
          </cell>
          <cell r="I192" t="str">
            <v>UK</v>
          </cell>
          <cell r="J192" t="str">
            <v>UK</v>
          </cell>
          <cell r="K192" t="str">
            <v>STM</v>
          </cell>
          <cell r="L192" t="str">
            <v>SAGE</v>
          </cell>
          <cell r="M192"/>
          <cell r="N192" t="str">
            <v>Alex Baliani</v>
          </cell>
          <cell r="O192" t="str">
            <v>Alex Baliani</v>
          </cell>
          <cell r="P192" t="str">
            <v>N/A</v>
          </cell>
          <cell r="Q192" t="str">
            <v>Rachel Gladman</v>
          </cell>
          <cell r="R192" t="str">
            <v>2</v>
          </cell>
          <cell r="S192"/>
          <cell r="T192"/>
          <cell r="U192"/>
          <cell r="V192" t="str">
            <v>2019</v>
          </cell>
          <cell r="W192"/>
          <cell r="X192"/>
          <cell r="Y192"/>
          <cell r="Z192"/>
          <cell r="AA192"/>
          <cell r="AB192"/>
          <cell r="AC192" t="str">
            <v>Flip to OA Jan 19</v>
          </cell>
          <cell r="AD192" t="str">
            <v>Conversion</v>
          </cell>
          <cell r="AE192">
            <v>2000</v>
          </cell>
        </row>
        <row r="193">
          <cell r="D193" t="str">
            <v>Therapeutic Advances in Infectious Diseases</v>
          </cell>
          <cell r="E193" t="str">
            <v>TAI</v>
          </cell>
          <cell r="F193" t="str">
            <v>L052</v>
          </cell>
          <cell r="G193" t="str">
            <v>2049-937X</v>
          </cell>
          <cell r="H193" t="str">
            <v>2049-9361</v>
          </cell>
          <cell r="I193" t="str">
            <v>UK</v>
          </cell>
          <cell r="J193" t="str">
            <v>UK</v>
          </cell>
          <cell r="K193" t="str">
            <v>STM</v>
          </cell>
          <cell r="L193" t="str">
            <v>SAGE</v>
          </cell>
          <cell r="M193"/>
          <cell r="N193" t="str">
            <v>Philip Shaw</v>
          </cell>
          <cell r="O193" t="str">
            <v>Philip Shaw</v>
          </cell>
          <cell r="P193" t="str">
            <v>N/A</v>
          </cell>
          <cell r="Q193" t="str">
            <v>Rachel Gladman</v>
          </cell>
          <cell r="R193" t="str">
            <v>2</v>
          </cell>
          <cell r="S193" t="str">
            <v>N/A</v>
          </cell>
          <cell r="T193"/>
          <cell r="U193"/>
          <cell r="V193" t="str">
            <v>2019</v>
          </cell>
          <cell r="W193"/>
          <cell r="X193"/>
          <cell r="Y193"/>
          <cell r="Z193"/>
          <cell r="AA193"/>
          <cell r="AB193"/>
          <cell r="AC193" t="str">
            <v>Flip to OA Jan 19</v>
          </cell>
          <cell r="AD193" t="str">
            <v>Conversion</v>
          </cell>
          <cell r="AE193">
            <v>2000</v>
          </cell>
        </row>
        <row r="194">
          <cell r="D194" t="str">
            <v>Therapeutic Advances in Medical Oncology</v>
          </cell>
          <cell r="E194" t="str">
            <v>TAM</v>
          </cell>
          <cell r="F194" t="str">
            <v>L037</v>
          </cell>
          <cell r="G194" t="str">
            <v>1758-8359</v>
          </cell>
          <cell r="H194" t="str">
            <v>1758-8340</v>
          </cell>
          <cell r="I194" t="str">
            <v>UK</v>
          </cell>
          <cell r="J194" t="str">
            <v>UK</v>
          </cell>
          <cell r="K194" t="str">
            <v>STM</v>
          </cell>
          <cell r="L194" t="str">
            <v>SAGE</v>
          </cell>
          <cell r="M194"/>
          <cell r="N194" t="str">
            <v>Georgia Patey</v>
          </cell>
          <cell r="O194" t="str">
            <v>Georgia Patey</v>
          </cell>
          <cell r="P194" t="str">
            <v>N/A</v>
          </cell>
          <cell r="Q194" t="str">
            <v>Kathleen Sargeant</v>
          </cell>
          <cell r="R194" t="str">
            <v>1*</v>
          </cell>
          <cell r="S194"/>
          <cell r="T194"/>
          <cell r="U194" t="str">
            <v>N/A</v>
          </cell>
          <cell r="V194" t="str">
            <v>2017</v>
          </cell>
          <cell r="W194">
            <v>42614</v>
          </cell>
          <cell r="X194">
            <v>42736</v>
          </cell>
          <cell r="Y194"/>
          <cell r="Z194">
            <v>42719</v>
          </cell>
          <cell r="AA194"/>
          <cell r="AB194">
            <v>42736</v>
          </cell>
          <cell r="AC194" t="str">
            <v>Hybrid converted to Gold OA</v>
          </cell>
          <cell r="AD194" t="str">
            <v>Conversion</v>
          </cell>
          <cell r="AE194">
            <v>2000</v>
          </cell>
        </row>
        <row r="195">
          <cell r="D195" t="str">
            <v>Therapeutic Advances in Muscoloskeletal Disease</v>
          </cell>
          <cell r="E195" t="str">
            <v>TAB</v>
          </cell>
          <cell r="F195" t="str">
            <v>L043</v>
          </cell>
          <cell r="G195" t="str">
            <v>1759-7218</v>
          </cell>
          <cell r="H195" t="str">
            <v>1759-720X</v>
          </cell>
          <cell r="I195" t="str">
            <v>UK</v>
          </cell>
          <cell r="J195" t="str">
            <v>UK</v>
          </cell>
          <cell r="K195" t="str">
            <v>STM</v>
          </cell>
          <cell r="L195" t="str">
            <v>SAGE</v>
          </cell>
          <cell r="M195" t="str">
            <v>N/A</v>
          </cell>
          <cell r="N195" t="str">
            <v>Alex Baliani</v>
          </cell>
          <cell r="O195" t="str">
            <v>Alex Baliani</v>
          </cell>
          <cell r="P195" t="str">
            <v>David M. Reid</v>
          </cell>
          <cell r="Q195" t="str">
            <v>Rachel Gladman</v>
          </cell>
          <cell r="R195" t="str">
            <v>1*</v>
          </cell>
          <cell r="S195" t="str">
            <v>N/A</v>
          </cell>
          <cell r="T195" t="str">
            <v>N/A</v>
          </cell>
          <cell r="U195" t="str">
            <v>N/A</v>
          </cell>
          <cell r="V195" t="str">
            <v>2019</v>
          </cell>
          <cell r="W195"/>
          <cell r="X195"/>
          <cell r="Y195"/>
          <cell r="Z195"/>
          <cell r="AA195"/>
          <cell r="AB195"/>
          <cell r="AC195"/>
          <cell r="AD195" t="str">
            <v>Conversion</v>
          </cell>
          <cell r="AE195">
            <v>2000</v>
          </cell>
        </row>
        <row r="196">
          <cell r="D196" t="str">
            <v>Therapeutic Advances in Neurological Disorders</v>
          </cell>
          <cell r="E196" t="str">
            <v>TAN</v>
          </cell>
          <cell r="F196" t="str">
            <v>L025</v>
          </cell>
          <cell r="G196" t="str">
            <v>1756-2864</v>
          </cell>
          <cell r="H196" t="str">
            <v>1756-2856</v>
          </cell>
          <cell r="I196" t="str">
            <v>UK</v>
          </cell>
          <cell r="J196" t="str">
            <v>UK</v>
          </cell>
          <cell r="K196" t="str">
            <v>STM</v>
          </cell>
          <cell r="L196" t="str">
            <v>SAGE</v>
          </cell>
          <cell r="M196"/>
          <cell r="N196" t="str">
            <v>Hemi Malkki</v>
          </cell>
          <cell r="O196" t="str">
            <v>Hemi Malkki</v>
          </cell>
          <cell r="P196" t="str">
            <v>Ralf Gold</v>
          </cell>
          <cell r="Q196" t="str">
            <v>Kathleen Sargeant</v>
          </cell>
          <cell r="R196" t="str">
            <v>1*</v>
          </cell>
          <cell r="S196"/>
          <cell r="T196"/>
          <cell r="U196" t="str">
            <v>N/A</v>
          </cell>
          <cell r="V196" t="str">
            <v>2017</v>
          </cell>
          <cell r="W196">
            <v>42614</v>
          </cell>
          <cell r="X196">
            <v>42736</v>
          </cell>
          <cell r="Y196"/>
          <cell r="Z196">
            <v>42719</v>
          </cell>
          <cell r="AA196"/>
          <cell r="AB196">
            <v>42736</v>
          </cell>
          <cell r="AC196" t="str">
            <v>Hybrid converting to fully Gold OA</v>
          </cell>
          <cell r="AD196" t="str">
            <v>Conversion</v>
          </cell>
          <cell r="AE196">
            <v>2000</v>
          </cell>
        </row>
        <row r="197">
          <cell r="D197" t="str">
            <v>Therapeutic Advances in Ophthalmology</v>
          </cell>
          <cell r="E197" t="str">
            <v>OED</v>
          </cell>
          <cell r="F197" t="str">
            <v>L441</v>
          </cell>
          <cell r="G197" t="str">
            <v>1179-1721</v>
          </cell>
          <cell r="H197"/>
          <cell r="I197" t="str">
            <v>UK</v>
          </cell>
          <cell r="J197" t="str">
            <v>UK</v>
          </cell>
          <cell r="K197" t="str">
            <v>STM</v>
          </cell>
          <cell r="L197" t="str">
            <v>SAGE</v>
          </cell>
          <cell r="M197" t="str">
            <v>Libertas Academica</v>
          </cell>
          <cell r="N197" t="str">
            <v>Hemi Malkki</v>
          </cell>
          <cell r="O197" t="str">
            <v>Hemi Malkki</v>
          </cell>
          <cell r="P197" t="str">
            <v>Joshua Cameron</v>
          </cell>
          <cell r="Q197" t="str">
            <v>Kathleen Sargeant</v>
          </cell>
          <cell r="R197" t="str">
            <v>2</v>
          </cell>
          <cell r="S197"/>
          <cell r="T197"/>
          <cell r="U197"/>
          <cell r="V197" t="str">
            <v>2016</v>
          </cell>
          <cell r="W197">
            <v>42667</v>
          </cell>
          <cell r="X197">
            <v>42992</v>
          </cell>
          <cell r="Y197"/>
          <cell r="Z197">
            <v>42667</v>
          </cell>
          <cell r="AA197"/>
          <cell r="AB197">
            <v>42992</v>
          </cell>
          <cell r="AC197"/>
          <cell r="AD197" t="str">
            <v>Purchase</v>
          </cell>
          <cell r="AE197">
            <v>0</v>
          </cell>
        </row>
        <row r="198">
          <cell r="D198" t="str">
            <v>Therapeutic Advances in Psychopharmacology</v>
          </cell>
          <cell r="E198" t="str">
            <v>TPP</v>
          </cell>
          <cell r="F198" t="str">
            <v>L058</v>
          </cell>
          <cell r="G198" t="str">
            <v>2042-0994</v>
          </cell>
          <cell r="H198" t="str">
            <v>2042-0986</v>
          </cell>
          <cell r="I198" t="str">
            <v>UK</v>
          </cell>
          <cell r="J198" t="str">
            <v>UK</v>
          </cell>
          <cell r="K198" t="str">
            <v>STM</v>
          </cell>
          <cell r="L198" t="str">
            <v>SAGE</v>
          </cell>
          <cell r="M198"/>
          <cell r="N198" t="str">
            <v>Khatsha Ali</v>
          </cell>
          <cell r="O198" t="str">
            <v>Hemi Malkki</v>
          </cell>
          <cell r="P198" t="str">
            <v>Matthew Thorne</v>
          </cell>
          <cell r="Q198" t="str">
            <v>Kathleen Sargeant</v>
          </cell>
          <cell r="R198" t="str">
            <v>2</v>
          </cell>
          <cell r="S198"/>
          <cell r="T198"/>
          <cell r="U198" t="str">
            <v>N/A</v>
          </cell>
          <cell r="V198" t="str">
            <v>2019</v>
          </cell>
          <cell r="W198"/>
          <cell r="X198"/>
          <cell r="Y198"/>
          <cell r="Z198"/>
          <cell r="AA198"/>
          <cell r="AB198"/>
          <cell r="AC198"/>
          <cell r="AD198" t="str">
            <v>Conversion</v>
          </cell>
          <cell r="AE198">
            <v>0</v>
          </cell>
        </row>
        <row r="199">
          <cell r="D199" t="str">
            <v>Therapeutic Advances in Respiratory Disease</v>
          </cell>
          <cell r="E199" t="str">
            <v>TAR</v>
          </cell>
          <cell r="F199" t="str">
            <v>L007</v>
          </cell>
          <cell r="G199" t="str">
            <v>1753-4666</v>
          </cell>
          <cell r="H199" t="str">
            <v>1753-4658</v>
          </cell>
          <cell r="I199" t="str">
            <v>UK</v>
          </cell>
          <cell r="J199" t="str">
            <v>UK</v>
          </cell>
          <cell r="K199" t="str">
            <v>STM</v>
          </cell>
          <cell r="L199" t="str">
            <v>SAGE</v>
          </cell>
          <cell r="M199"/>
          <cell r="N199" t="str">
            <v>Philip Shaw</v>
          </cell>
          <cell r="O199" t="str">
            <v>Philip Shaw</v>
          </cell>
          <cell r="P199" t="str">
            <v>Philip Shaw</v>
          </cell>
          <cell r="Q199" t="str">
            <v>Kathleen Sargeant</v>
          </cell>
          <cell r="R199" t="str">
            <v>1*</v>
          </cell>
          <cell r="S199"/>
          <cell r="T199"/>
          <cell r="U199" t="str">
            <v>N/A</v>
          </cell>
          <cell r="V199" t="str">
            <v>2018</v>
          </cell>
          <cell r="W199">
            <v>42979</v>
          </cell>
          <cell r="X199">
            <v>43109</v>
          </cell>
          <cell r="Y199">
            <v>43101</v>
          </cell>
          <cell r="Z199">
            <v>43101</v>
          </cell>
          <cell r="AA199"/>
          <cell r="AB199">
            <v>43109</v>
          </cell>
          <cell r="AC199" t="str">
            <v>Flip to OA Jan 18</v>
          </cell>
          <cell r="AD199" t="str">
            <v>Conversion</v>
          </cell>
          <cell r="AE199">
            <v>2000</v>
          </cell>
        </row>
        <row r="200">
          <cell r="D200" t="str">
            <v>Therapeutic Advances in Urology</v>
          </cell>
          <cell r="E200" t="str">
            <v>TAU</v>
          </cell>
          <cell r="F200" t="str">
            <v>L029</v>
          </cell>
          <cell r="G200" t="str">
            <v>1756-2872</v>
          </cell>
          <cell r="H200"/>
          <cell r="I200"/>
          <cell r="J200" t="str">
            <v>UK</v>
          </cell>
          <cell r="K200" t="str">
            <v>STM</v>
          </cell>
          <cell r="L200" t="str">
            <v>SAGE</v>
          </cell>
          <cell r="M200"/>
          <cell r="N200" t="str">
            <v>Philip Shaw</v>
          </cell>
          <cell r="O200" t="str">
            <v>Philip Shaw</v>
          </cell>
          <cell r="P200" t="str">
            <v>Anthony Atala</v>
          </cell>
          <cell r="Q200" t="str">
            <v>Kathleen Sargeant</v>
          </cell>
          <cell r="R200" t="str">
            <v>2</v>
          </cell>
          <cell r="S200"/>
          <cell r="T200"/>
          <cell r="U200"/>
          <cell r="V200" t="str">
            <v>2019</v>
          </cell>
          <cell r="W200">
            <v>43466</v>
          </cell>
          <cell r="X200">
            <v>43466</v>
          </cell>
          <cell r="Y200"/>
          <cell r="Z200"/>
          <cell r="AA200"/>
          <cell r="AB200"/>
          <cell r="AC200"/>
          <cell r="AD200" t="str">
            <v>Conversion</v>
          </cell>
          <cell r="AE200">
            <v>2000</v>
          </cell>
        </row>
        <row r="201">
          <cell r="D201" t="str">
            <v>Therapeutic Advances in Vaccines and Immunotherapy</v>
          </cell>
          <cell r="E201" t="str">
            <v>TAV</v>
          </cell>
          <cell r="F201" t="str">
            <v>L051</v>
          </cell>
          <cell r="G201" t="str">
            <v>2515-1363</v>
          </cell>
          <cell r="H201" t="str">
            <v>2515-1355</v>
          </cell>
          <cell r="I201"/>
          <cell r="J201" t="str">
            <v>UK</v>
          </cell>
          <cell r="K201" t="str">
            <v>STM</v>
          </cell>
          <cell r="L201" t="str">
            <v>SAGE</v>
          </cell>
          <cell r="M201"/>
          <cell r="N201" t="str">
            <v>Georgia Patey</v>
          </cell>
          <cell r="O201" t="str">
            <v>Georgia Patey</v>
          </cell>
          <cell r="P201" t="str">
            <v>N/A</v>
          </cell>
          <cell r="Q201" t="str">
            <v>Kathleen Sargeant</v>
          </cell>
          <cell r="R201" t="str">
            <v>2</v>
          </cell>
          <cell r="S201"/>
          <cell r="T201"/>
          <cell r="U201"/>
          <cell r="V201" t="str">
            <v>2019</v>
          </cell>
          <cell r="W201">
            <v>43466</v>
          </cell>
          <cell r="X201">
            <v>43466</v>
          </cell>
          <cell r="Y201"/>
          <cell r="Z201"/>
          <cell r="AA201"/>
          <cell r="AB201"/>
          <cell r="AC201"/>
          <cell r="AD201" t="str">
            <v>Conversion</v>
          </cell>
          <cell r="AE201">
            <v>2000</v>
          </cell>
        </row>
        <row r="202">
          <cell r="D202" t="str">
            <v>Tobacco Use Insights</v>
          </cell>
          <cell r="E202" t="str">
            <v>TUI</v>
          </cell>
          <cell r="F202" t="str">
            <v>L453</v>
          </cell>
          <cell r="G202" t="str">
            <v>1179-173X</v>
          </cell>
          <cell r="H202"/>
          <cell r="I202" t="str">
            <v>UK</v>
          </cell>
          <cell r="J202" t="str">
            <v>US</v>
          </cell>
          <cell r="K202" t="str">
            <v>STM</v>
          </cell>
          <cell r="L202" t="str">
            <v>SAGE</v>
          </cell>
          <cell r="M202" t="str">
            <v>Libertas Academica</v>
          </cell>
          <cell r="N202" t="str">
            <v>Kiley Allen</v>
          </cell>
          <cell r="O202" t="str">
            <v>Kiley Allen</v>
          </cell>
          <cell r="P202" t="str">
            <v>Zubair Kabir</v>
          </cell>
          <cell r="Q202" t="str">
            <v>Danya Migdali</v>
          </cell>
          <cell r="R202" t="str">
            <v>2</v>
          </cell>
          <cell r="S202"/>
          <cell r="T202"/>
          <cell r="U202"/>
          <cell r="V202" t="str">
            <v>2016</v>
          </cell>
          <cell r="W202">
            <v>42667</v>
          </cell>
          <cell r="X202">
            <v>43041</v>
          </cell>
          <cell r="Y202"/>
          <cell r="Z202">
            <v>42667</v>
          </cell>
          <cell r="AA202"/>
          <cell r="AB202">
            <v>43041</v>
          </cell>
          <cell r="AC202"/>
          <cell r="AD202" t="str">
            <v>Purchase</v>
          </cell>
          <cell r="AE202">
            <v>1848</v>
          </cell>
        </row>
        <row r="203">
          <cell r="D203" t="str">
            <v>Toxicology Research and Application</v>
          </cell>
          <cell r="E203" t="str">
            <v>TOR</v>
          </cell>
          <cell r="F203" t="str">
            <v>L353</v>
          </cell>
          <cell r="G203" t="str">
            <v>2397-8473</v>
          </cell>
          <cell r="H203" t="str">
            <v>N/A</v>
          </cell>
          <cell r="I203" t="str">
            <v>UK</v>
          </cell>
          <cell r="J203" t="str">
            <v>UK</v>
          </cell>
          <cell r="K203" t="str">
            <v>STM</v>
          </cell>
          <cell r="L203" t="str">
            <v>SAGE</v>
          </cell>
          <cell r="M203"/>
          <cell r="N203" t="str">
            <v>Philippa Stevens</v>
          </cell>
          <cell r="O203"/>
          <cell r="P203" t="str">
            <v>A Wallace Hayes</v>
          </cell>
          <cell r="Q203" t="str">
            <v>Andrew Devine</v>
          </cell>
          <cell r="R203" t="str">
            <v>3</v>
          </cell>
          <cell r="S203" t="str">
            <v>N/A</v>
          </cell>
          <cell r="T203" t="str">
            <v>N/A</v>
          </cell>
          <cell r="U203" t="str">
            <v>Toxicology titles, primarily HET</v>
          </cell>
          <cell r="V203" t="str">
            <v>2016</v>
          </cell>
          <cell r="W203">
            <v>42541</v>
          </cell>
          <cell r="X203">
            <v>42736</v>
          </cell>
          <cell r="Y203">
            <v>42429</v>
          </cell>
          <cell r="Z203">
            <v>42466</v>
          </cell>
          <cell r="AA203"/>
          <cell r="AB203">
            <v>42736</v>
          </cell>
          <cell r="AC203"/>
          <cell r="AD203" t="str">
            <v>Launch</v>
          </cell>
          <cell r="AE203">
            <v>1500</v>
          </cell>
        </row>
        <row r="204">
          <cell r="D204" t="str">
            <v>Translational Research in Oral Oncology</v>
          </cell>
          <cell r="E204" t="str">
            <v>TOO</v>
          </cell>
          <cell r="F204" t="str">
            <v>L259</v>
          </cell>
          <cell r="G204" t="str">
            <v>2057-178X</v>
          </cell>
          <cell r="H204"/>
          <cell r="I204" t="str">
            <v>UK</v>
          </cell>
          <cell r="J204" t="str">
            <v>UK</v>
          </cell>
          <cell r="K204" t="str">
            <v>STM</v>
          </cell>
          <cell r="L204" t="str">
            <v>SAGE</v>
          </cell>
          <cell r="M204"/>
          <cell r="N204" t="str">
            <v>Philippa Stevens</v>
          </cell>
          <cell r="O204"/>
          <cell r="P204" t="str">
            <v>Saman Warnakulasuriya</v>
          </cell>
          <cell r="Q204" t="str">
            <v>Andrew Devine</v>
          </cell>
          <cell r="R204" t="str">
            <v>3</v>
          </cell>
          <cell r="S204" t="str">
            <v>N/A</v>
          </cell>
          <cell r="T204" t="str">
            <v>N/A</v>
          </cell>
          <cell r="U204" t="str">
            <v>N/A</v>
          </cell>
          <cell r="V204" t="str">
            <v>2015</v>
          </cell>
          <cell r="W204">
            <v>42198</v>
          </cell>
          <cell r="X204">
            <v>42598</v>
          </cell>
          <cell r="Y204">
            <v>42093</v>
          </cell>
          <cell r="Z204">
            <v>42104</v>
          </cell>
          <cell r="AA204"/>
          <cell r="AB204">
            <v>42598</v>
          </cell>
          <cell r="AC204"/>
          <cell r="AD204" t="str">
            <v>Launch</v>
          </cell>
          <cell r="AE204">
            <v>1500</v>
          </cell>
        </row>
        <row r="205">
          <cell r="D205" t="str">
            <v>Trends in Hearing</v>
          </cell>
          <cell r="E205" t="str">
            <v>TIA</v>
          </cell>
          <cell r="F205" t="str">
            <v>J577</v>
          </cell>
          <cell r="G205" t="str">
            <v>2331-2165</v>
          </cell>
          <cell r="H205"/>
          <cell r="I205" t="str">
            <v>US</v>
          </cell>
          <cell r="J205" t="str">
            <v>US</v>
          </cell>
          <cell r="K205" t="str">
            <v>STM</v>
          </cell>
          <cell r="L205" t="str">
            <v>SAGE</v>
          </cell>
          <cell r="M205" t="str">
            <v>Westminster Publications</v>
          </cell>
          <cell r="N205" t="str">
            <v>Erin OBrien</v>
          </cell>
          <cell r="O205"/>
          <cell r="P205" t="str">
            <v>Andrew J. Oxenham</v>
          </cell>
          <cell r="Q205" t="str">
            <v>Danya Migdali</v>
          </cell>
          <cell r="R205" t="str">
            <v>1</v>
          </cell>
          <cell r="S205" t="str">
            <v>N/A</v>
          </cell>
          <cell r="T205" t="str">
            <v>N/A</v>
          </cell>
          <cell r="U205" t="str">
            <v>N/A</v>
          </cell>
          <cell r="V205" t="str">
            <v>2014</v>
          </cell>
          <cell r="W205">
            <v>41640</v>
          </cell>
          <cell r="X205">
            <v>41640</v>
          </cell>
          <cell r="Y205">
            <v>41276</v>
          </cell>
          <cell r="Z205">
            <v>41646</v>
          </cell>
          <cell r="AA205"/>
          <cell r="AB205">
            <v>41640</v>
          </cell>
          <cell r="AC205" t="str">
            <v>Conversion: January 2014; SJ March 1996</v>
          </cell>
          <cell r="AD205" t="str">
            <v>Conversion</v>
          </cell>
          <cell r="AE205">
            <v>1500</v>
          </cell>
        </row>
        <row r="206">
          <cell r="D206" t="str">
            <v>Tropical Conservation Science</v>
          </cell>
          <cell r="E206" t="str">
            <v>TRC</v>
          </cell>
          <cell r="F206" t="str">
            <v>J834</v>
          </cell>
          <cell r="G206" t="str">
            <v>1940-0829</v>
          </cell>
          <cell r="H206"/>
          <cell r="I206" t="str">
            <v>US</v>
          </cell>
          <cell r="J206" t="str">
            <v>US</v>
          </cell>
          <cell r="K206" t="str">
            <v>STM</v>
          </cell>
          <cell r="L206" t="str">
            <v>SAGE</v>
          </cell>
          <cell r="M206" t="str">
            <v>Mongabay</v>
          </cell>
          <cell r="N206" t="str">
            <v>Bree Sundling</v>
          </cell>
          <cell r="O206" t="str">
            <v>Bree Sundling</v>
          </cell>
          <cell r="P206" t="str">
            <v>Darren Norris</v>
          </cell>
          <cell r="Q206" t="str">
            <v>Danya Migdali</v>
          </cell>
          <cell r="R206" t="str">
            <v>2</v>
          </cell>
          <cell r="S206"/>
          <cell r="T206"/>
          <cell r="U206" t="str">
            <v>N/A</v>
          </cell>
          <cell r="V206" t="str">
            <v>2016</v>
          </cell>
          <cell r="W206">
            <v>42664</v>
          </cell>
          <cell r="X206">
            <v>42628</v>
          </cell>
          <cell r="Y206">
            <v>42565</v>
          </cell>
          <cell r="Z206">
            <v>42570</v>
          </cell>
          <cell r="AA206"/>
          <cell r="AB206">
            <v>42566</v>
          </cell>
          <cell r="AC206" t="str">
            <v>Acquired from Mongabay</v>
          </cell>
          <cell r="AD206" t="str">
            <v>Purchase</v>
          </cell>
          <cell r="AE206">
            <v>750</v>
          </cell>
        </row>
        <row r="207">
          <cell r="D207" t="str">
            <v>Tumor Biology</v>
          </cell>
          <cell r="E207" t="str">
            <v>TUB</v>
          </cell>
          <cell r="F207" t="str">
            <v>L455</v>
          </cell>
          <cell r="G207" t="str">
            <v>1423-0380</v>
          </cell>
          <cell r="H207" t="str">
            <v>1010-4283</v>
          </cell>
          <cell r="I207" t="str">
            <v>UK</v>
          </cell>
          <cell r="J207" t="str">
            <v>UK</v>
          </cell>
          <cell r="K207" t="str">
            <v>STM</v>
          </cell>
          <cell r="L207" t="str">
            <v>Society</v>
          </cell>
          <cell r="M207"/>
          <cell r="N207" t="str">
            <v>Neisha Jobanputra</v>
          </cell>
          <cell r="O207"/>
          <cell r="P207" t="str">
            <v>Torgny Stigbrand</v>
          </cell>
          <cell r="Q207" t="str">
            <v>Andrew Devine</v>
          </cell>
          <cell r="R207" t="str">
            <v>S1</v>
          </cell>
          <cell r="S207" t="str">
            <v>International Society of Oncology and Biomarkers (ISOBM)</v>
          </cell>
          <cell r="T207" t="str">
            <v>Owner</v>
          </cell>
          <cell r="U207" t="str">
            <v>N/A</v>
          </cell>
          <cell r="V207" t="str">
            <v>2016</v>
          </cell>
          <cell r="W207">
            <v>42678</v>
          </cell>
          <cell r="X207">
            <v>42780</v>
          </cell>
          <cell r="Y207"/>
          <cell r="Z207">
            <v>42664</v>
          </cell>
          <cell r="AA207"/>
          <cell r="AB207">
            <v>42780</v>
          </cell>
          <cell r="AC207" t="str">
            <v>Acquired from Springer. Lease/conversion.</v>
          </cell>
          <cell r="AD207" t="str">
            <v>Lease</v>
          </cell>
          <cell r="AE207">
            <v>1500</v>
          </cell>
        </row>
        <row r="208">
          <cell r="D208" t="str">
            <v>Virology: Research and Treatment</v>
          </cell>
          <cell r="E208" t="str">
            <v>VRT</v>
          </cell>
          <cell r="F208" t="str">
            <v>L445</v>
          </cell>
          <cell r="G208" t="str">
            <v>1178-122X</v>
          </cell>
          <cell r="H208"/>
          <cell r="I208" t="str">
            <v>UK</v>
          </cell>
          <cell r="J208" t="str">
            <v>UK</v>
          </cell>
          <cell r="K208" t="str">
            <v>STM</v>
          </cell>
          <cell r="L208" t="str">
            <v>SAGE</v>
          </cell>
          <cell r="M208" t="str">
            <v>Libertas Academica</v>
          </cell>
          <cell r="N208" t="str">
            <v>Hemali Bedi</v>
          </cell>
          <cell r="O208" t="str">
            <v>Hemali Bedi</v>
          </cell>
          <cell r="P208" t="str">
            <v>Juliet V. Spencer</v>
          </cell>
          <cell r="Q208" t="str">
            <v>Rachel Gladman</v>
          </cell>
          <cell r="R208" t="str">
            <v>2</v>
          </cell>
          <cell r="S208"/>
          <cell r="T208"/>
          <cell r="U208"/>
          <cell r="V208" t="str">
            <v>2016</v>
          </cell>
          <cell r="W208">
            <v>42667</v>
          </cell>
          <cell r="X208">
            <v>43046</v>
          </cell>
          <cell r="Y208"/>
          <cell r="Z208">
            <v>42667</v>
          </cell>
          <cell r="AA208"/>
          <cell r="AB208">
            <v>42667</v>
          </cell>
          <cell r="AC208"/>
          <cell r="AD208" t="str">
            <v>Purchase</v>
          </cell>
          <cell r="AE208">
            <v>1848</v>
          </cell>
        </row>
        <row r="209">
          <cell r="D209" t="str">
            <v>Women's Health</v>
          </cell>
          <cell r="E209" t="str">
            <v>WHE</v>
          </cell>
          <cell r="F209" t="str">
            <v>L366</v>
          </cell>
          <cell r="G209" t="str">
            <v>1745-5065</v>
          </cell>
          <cell r="H209" t="str">
            <v xml:space="preserve">1745-5057 </v>
          </cell>
          <cell r="I209" t="str">
            <v>UK</v>
          </cell>
          <cell r="J209" t="str">
            <v>UK</v>
          </cell>
          <cell r="K209" t="str">
            <v>STM</v>
          </cell>
          <cell r="L209" t="str">
            <v>SAGE</v>
          </cell>
          <cell r="M209" t="str">
            <v>Future Medicine</v>
          </cell>
          <cell r="N209" t="str">
            <v>Pete Chapman</v>
          </cell>
          <cell r="O209" t="str">
            <v>Pete Chapman</v>
          </cell>
          <cell r="P209" t="str">
            <v>N/A</v>
          </cell>
          <cell r="Q209" t="str">
            <v>Andrew Devine</v>
          </cell>
          <cell r="R209" t="str">
            <v>2</v>
          </cell>
          <cell r="S209"/>
          <cell r="T209"/>
          <cell r="U209"/>
          <cell r="V209" t="str">
            <v>2017</v>
          </cell>
          <cell r="W209">
            <v>42614</v>
          </cell>
          <cell r="X209">
            <v>42545</v>
          </cell>
          <cell r="Y209">
            <v>42466</v>
          </cell>
          <cell r="Z209">
            <v>42486</v>
          </cell>
          <cell r="AA209"/>
          <cell r="AB209">
            <v>42545</v>
          </cell>
          <cell r="AC209" t="str">
            <v>Bought in 2015 for 1 year subs then flip to OA for 2017</v>
          </cell>
          <cell r="AD209" t="str">
            <v>Purchase/Conversion</v>
          </cell>
          <cell r="AE209">
            <v>1500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F17" sqref="F17"/>
    </sheetView>
  </sheetViews>
  <sheetFormatPr defaultRowHeight="15" x14ac:dyDescent="0.25"/>
  <cols>
    <col min="1" max="1" width="46.42578125" customWidth="1"/>
    <col min="2" max="2" width="6.42578125" bestFit="1" customWidth="1"/>
    <col min="3" max="3" width="10.7109375" bestFit="1" customWidth="1"/>
    <col min="4" max="4" width="18" bestFit="1" customWidth="1"/>
    <col min="5" max="5" width="11.85546875" customWidth="1"/>
    <col min="6" max="6" width="18.28515625" bestFit="1" customWidth="1"/>
    <col min="7" max="7" width="25.4257812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46</v>
      </c>
      <c r="E1" s="2" t="s">
        <v>3</v>
      </c>
      <c r="F1" s="2" t="s">
        <v>4</v>
      </c>
      <c r="G1" s="2" t="s">
        <v>5</v>
      </c>
    </row>
    <row r="2" spans="1:7" ht="30" x14ac:dyDescent="0.25">
      <c r="A2" s="1" t="s">
        <v>6</v>
      </c>
      <c r="B2" s="2" t="str">
        <f>VLOOKUP(A2,'[1]OA Assignment List'!$D:$E,2,FALSE)</f>
        <v>ADT</v>
      </c>
      <c r="C2" s="2" t="str">
        <f>VLOOKUP(B2,'[1]OA Assignment List'!$E:$F,2,FALSE)</f>
        <v>L278</v>
      </c>
      <c r="D2" s="2">
        <f>VLOOKUP(B2,'[1]OA Assignment List'!$E:$AE,27,FALSE)</f>
        <v>1200</v>
      </c>
      <c r="E2" s="2">
        <v>1200</v>
      </c>
      <c r="F2" s="2">
        <v>600</v>
      </c>
      <c r="G2" s="2" t="s">
        <v>45</v>
      </c>
    </row>
    <row r="3" spans="1:7" x14ac:dyDescent="0.25">
      <c r="A3" s="1" t="s">
        <v>8</v>
      </c>
      <c r="B3" s="2" t="str">
        <f>VLOOKUP(A3,'[1]OA Assignment List'!$D:$E,2,FALSE)</f>
        <v>JMH</v>
      </c>
      <c r="C3" s="2" t="str">
        <f>VLOOKUP(B3,'[1]OA Assignment List'!$E:$F,2,FALSE)</f>
        <v>J561</v>
      </c>
      <c r="D3" s="2">
        <f>VLOOKUP(B3,'[1]OA Assignment List'!$E:$AE,27,FALSE)</f>
        <v>2000</v>
      </c>
      <c r="E3" s="2">
        <v>1900</v>
      </c>
      <c r="F3" s="2">
        <v>950</v>
      </c>
      <c r="G3" s="2" t="s">
        <v>45</v>
      </c>
    </row>
    <row r="4" spans="1:7" ht="30" x14ac:dyDescent="0.25">
      <c r="A4" s="1" t="s">
        <v>9</v>
      </c>
      <c r="B4" s="2" t="str">
        <f>VLOOKUP(A4,'[1]OA Assignment List'!$D:$E,2,FALSE)</f>
        <v>AVC</v>
      </c>
      <c r="C4" s="2" t="str">
        <f>VLOOKUP(B4,'[1]OA Assignment List'!$E:$F,2,FALSE)</f>
        <v>L247</v>
      </c>
      <c r="D4" s="2">
        <f>VLOOKUP(B4,'[1]OA Assignment List'!$E:$AE,27,FALSE)</f>
        <v>2000</v>
      </c>
      <c r="E4" s="2">
        <v>1500</v>
      </c>
      <c r="F4" s="2">
        <v>750</v>
      </c>
      <c r="G4" s="2" t="s">
        <v>45</v>
      </c>
    </row>
    <row r="5" spans="1:7" x14ac:dyDescent="0.25">
      <c r="A5" s="1" t="s">
        <v>7</v>
      </c>
      <c r="B5" s="2" t="str">
        <f>VLOOKUP(A5,'[1]OA Assignment List'!$D:$E,2,FALSE)</f>
        <v>ERO</v>
      </c>
      <c r="C5" s="2" t="str">
        <f>VLOOKUP(B5,'[1]OA Assignment List'!$E:$F,2,FALSE)</f>
        <v>J730</v>
      </c>
      <c r="D5" s="2">
        <f>VLOOKUP(B5,'[1]OA Assignment List'!$E:$AE,27,FALSE)</f>
        <v>700</v>
      </c>
      <c r="E5" s="2">
        <v>700</v>
      </c>
      <c r="F5" s="2">
        <v>200</v>
      </c>
      <c r="G5" s="2" t="s">
        <v>45</v>
      </c>
    </row>
    <row r="6" spans="1:7" ht="45" x14ac:dyDescent="0.25">
      <c r="A6" s="1" t="s">
        <v>10</v>
      </c>
      <c r="B6" s="2" t="str">
        <f>VLOOKUP(A6,'[1]OA Assignment List'!$D:$E,2,FALSE)</f>
        <v>BNA</v>
      </c>
      <c r="C6" s="2" t="str">
        <f>VLOOKUP(B6,'[1]OA Assignment List'!$E:$F,2,FALSE)</f>
        <v>L368</v>
      </c>
      <c r="D6" s="2">
        <f>VLOOKUP(B6,'[1]OA Assignment List'!$E:$AE,27,FALSE)</f>
        <v>1200</v>
      </c>
      <c r="E6" s="2">
        <v>1200</v>
      </c>
      <c r="F6" s="2">
        <v>600</v>
      </c>
      <c r="G6" s="2" t="s">
        <v>45</v>
      </c>
    </row>
    <row r="7" spans="1:7" x14ac:dyDescent="0.25">
      <c r="A7" s="1" t="s">
        <v>11</v>
      </c>
      <c r="B7" s="2" t="str">
        <f>VLOOKUP(A7,'[1]OA Assignment List'!$D:$E,2,FALSE)</f>
        <v>CCX</v>
      </c>
      <c r="C7" s="2" t="str">
        <f>VLOOKUP(B7,'[1]OA Assignment List'!$E:$F,2,FALSE)</f>
        <v>J856</v>
      </c>
      <c r="D7" s="2">
        <f>VLOOKUP(B7,'[1]OA Assignment List'!$E:$AE,27,FALSE)</f>
        <v>2250</v>
      </c>
      <c r="E7" s="2">
        <v>2250</v>
      </c>
      <c r="F7" s="2">
        <v>1125</v>
      </c>
      <c r="G7" s="2" t="s">
        <v>45</v>
      </c>
    </row>
    <row r="8" spans="1:7" ht="30" x14ac:dyDescent="0.25">
      <c r="A8" s="1" t="s">
        <v>12</v>
      </c>
      <c r="B8" s="2" t="str">
        <f>VLOOKUP(A8,'[1]OA Assignment List'!$D:$E,2,FALSE)</f>
        <v>CRD</v>
      </c>
      <c r="C8" s="2" t="str">
        <f>VLOOKUP(B8,'[1]OA Assignment List'!$E:$F,2,FALSE)</f>
        <v>L964</v>
      </c>
      <c r="D8" s="2">
        <f>VLOOKUP(B8,'[1]OA Assignment List'!$E:$AE,27,FALSE)</f>
        <v>2000</v>
      </c>
      <c r="E8" s="2">
        <v>2000</v>
      </c>
      <c r="F8" s="2">
        <v>1000</v>
      </c>
      <c r="G8" s="2" t="s">
        <v>45</v>
      </c>
    </row>
    <row r="9" spans="1:7" x14ac:dyDescent="0.25">
      <c r="A9" s="1" t="s">
        <v>13</v>
      </c>
      <c r="B9" s="2" t="str">
        <f>VLOOKUP(A9,'[1]OA Assignment List'!$D:$E,2,FALSE)</f>
        <v>CSS</v>
      </c>
      <c r="C9" s="2" t="str">
        <f>VLOOKUP(B9,'[1]OA Assignment List'!$E:$F,2,FALSE)</f>
        <v>J828</v>
      </c>
      <c r="D9" s="2">
        <f>VLOOKUP(B9,'[1]OA Assignment List'!$E:$AE,27,FALSE)</f>
        <v>1500</v>
      </c>
      <c r="E9" s="2">
        <v>1500</v>
      </c>
      <c r="F9" s="2">
        <v>750</v>
      </c>
      <c r="G9" s="2" t="s">
        <v>47</v>
      </c>
    </row>
    <row r="10" spans="1:7" ht="45" x14ac:dyDescent="0.25">
      <c r="A10" s="1" t="s">
        <v>14</v>
      </c>
      <c r="B10" s="2" t="str">
        <f>VLOOKUP(A10,'[1]OA Assignment List'!$D:$E,2,FALSE)</f>
        <v>CAT</v>
      </c>
      <c r="C10" s="2" t="str">
        <f>VLOOKUP(B10,'[1]OA Assignment List'!$E:$F,2,FALSE)</f>
        <v>J570</v>
      </c>
      <c r="D10" s="2">
        <f>VLOOKUP(B10,'[1]OA Assignment List'!$E:$AE,27,FALSE)</f>
        <v>2000</v>
      </c>
      <c r="E10" s="2">
        <v>2000</v>
      </c>
      <c r="F10" s="2">
        <v>1000</v>
      </c>
      <c r="G10" s="2" t="s">
        <v>45</v>
      </c>
    </row>
    <row r="11" spans="1:7" ht="45" x14ac:dyDescent="0.25">
      <c r="A11" s="1" t="s">
        <v>15</v>
      </c>
      <c r="B11" s="2" t="str">
        <f>VLOOKUP(A11,'[1]OA Assignment List'!$D:$E,2,FALSE)</f>
        <v>CTN</v>
      </c>
      <c r="C11" s="2" t="str">
        <f>VLOOKUP(B11,'[1]OA Assignment List'!$E:$F,2,FALSE)</f>
        <v>L470</v>
      </c>
      <c r="D11" s="2">
        <f>VLOOKUP(B11,'[1]OA Assignment List'!$E:$AE,27,FALSE)</f>
        <v>1500</v>
      </c>
      <c r="E11" s="2">
        <v>1500</v>
      </c>
      <c r="F11" s="2">
        <v>750</v>
      </c>
      <c r="G11" s="2" t="s">
        <v>45</v>
      </c>
    </row>
    <row r="12" spans="1:7" x14ac:dyDescent="0.25">
      <c r="A12" s="1" t="s">
        <v>16</v>
      </c>
      <c r="B12" s="2" t="str">
        <f>VLOOKUP(A12,'[1]OA Assignment List'!$D:$E,2,FALSE)</f>
        <v>CTC</v>
      </c>
      <c r="C12" s="2" t="str">
        <f>VLOOKUP(B12,'[1]OA Assignment List'!$E:$F,2,FALSE)</f>
        <v>J857</v>
      </c>
      <c r="D12" s="2">
        <f>VLOOKUP(B12,'[1]OA Assignment List'!$E:$AE,27,FALSE)</f>
        <v>1500</v>
      </c>
      <c r="E12" s="4">
        <v>1500</v>
      </c>
      <c r="F12" s="2">
        <v>750</v>
      </c>
      <c r="G12" s="2" t="s">
        <v>45</v>
      </c>
    </row>
    <row r="13" spans="1:7" ht="30" x14ac:dyDescent="0.25">
      <c r="A13" s="1" t="s">
        <v>17</v>
      </c>
      <c r="B13" s="2" t="str">
        <f>VLOOKUP(A13,'[1]OA Assignment List'!$D:$E,2,FALSE)</f>
        <v>EEA</v>
      </c>
      <c r="C13" s="2" t="str">
        <f>VLOOKUP(B13,'[1]OA Assignment List'!$E:$F,2,FALSE)</f>
        <v>L277</v>
      </c>
      <c r="D13" s="2">
        <f>VLOOKUP(B13,'[1]OA Assignment List'!$E:$AE,27,FALSE)</f>
        <v>1200</v>
      </c>
      <c r="E13" s="2">
        <v>1200</v>
      </c>
      <c r="F13" s="2">
        <v>600</v>
      </c>
      <c r="G13" s="2" t="s">
        <v>45</v>
      </c>
    </row>
    <row r="14" spans="1:7" x14ac:dyDescent="0.25">
      <c r="A14" s="1" t="s">
        <v>18</v>
      </c>
      <c r="B14" s="2" t="str">
        <f>VLOOKUP(A14,'[1]OA Assignment List'!$D:$E,2,FALSE)</f>
        <v>GAM</v>
      </c>
      <c r="C14" s="2" t="str">
        <f>VLOOKUP(B14,'[1]OA Assignment List'!$E:$F,2,FALSE)</f>
        <v>J840</v>
      </c>
      <c r="D14" s="2">
        <f>VLOOKUP(B14,'[1]OA Assignment List'!$E:$AE,27,FALSE)</f>
        <v>1800</v>
      </c>
      <c r="E14" s="2">
        <v>1800</v>
      </c>
      <c r="F14" s="3">
        <v>900</v>
      </c>
      <c r="G14" s="2" t="s">
        <v>45</v>
      </c>
    </row>
    <row r="15" spans="1:7" x14ac:dyDescent="0.25">
      <c r="A15" s="1" t="s">
        <v>19</v>
      </c>
      <c r="B15" s="2" t="str">
        <f>VLOOKUP(A15,'[1]OA Assignment List'!$D:$E,2,FALSE)</f>
        <v>GQN</v>
      </c>
      <c r="C15" s="2" t="str">
        <f>VLOOKUP(B15,'[1]OA Assignment List'!$E:$F,2,FALSE)</f>
        <v>J740</v>
      </c>
      <c r="D15" s="2">
        <f>VLOOKUP(B15,'[1]OA Assignment List'!$E:$AE,27,FALSE)</f>
        <v>995</v>
      </c>
      <c r="E15" s="2">
        <v>995</v>
      </c>
      <c r="F15" s="2">
        <v>500</v>
      </c>
      <c r="G15" s="2" t="s">
        <v>45</v>
      </c>
    </row>
    <row r="16" spans="1:7" x14ac:dyDescent="0.25">
      <c r="A16" s="1" t="s">
        <v>20</v>
      </c>
      <c r="B16" s="2" t="str">
        <f>VLOOKUP(A16,'[1]OA Assignment List'!$D:$E,2,FALSE)</f>
        <v>HPO</v>
      </c>
      <c r="C16" s="2" t="str">
        <f>VLOOKUP(B16,'[1]OA Assignment List'!$E:$F,2,FALSE)</f>
        <v>L208</v>
      </c>
      <c r="D16" s="2">
        <f>VLOOKUP(B16,'[1]OA Assignment List'!$E:$AE,27,FALSE)</f>
        <v>1000</v>
      </c>
      <c r="E16" s="2">
        <v>1000</v>
      </c>
      <c r="F16" s="2">
        <v>750</v>
      </c>
      <c r="G16" s="2" t="s">
        <v>45</v>
      </c>
    </row>
    <row r="17" spans="1:7" x14ac:dyDescent="0.25">
      <c r="A17" s="1" t="s">
        <v>21</v>
      </c>
      <c r="B17" s="2" t="str">
        <f>VLOOKUP(A17,'[1]OA Assignment List'!$D:$E,2,FALSE)</f>
        <v>INI</v>
      </c>
      <c r="C17" s="2" t="str">
        <f>VLOOKUP(B17,'[1]OA Assignment List'!$E:$F,2,FALSE)</f>
        <v>L008</v>
      </c>
      <c r="D17" s="2">
        <f>VLOOKUP(B17,'[1]OA Assignment List'!$E:$AE,27,FALSE)</f>
        <v>2000</v>
      </c>
      <c r="E17" s="2">
        <v>1800</v>
      </c>
      <c r="F17" s="2">
        <v>900</v>
      </c>
      <c r="G17" s="2" t="s">
        <v>45</v>
      </c>
    </row>
    <row r="18" spans="1:7" ht="30" x14ac:dyDescent="0.25">
      <c r="A18" s="1" t="s">
        <v>22</v>
      </c>
      <c r="B18" s="2" t="str">
        <f>VLOOKUP(A18,'[1]OA Assignment List'!$D:$E,2,FALSE)</f>
        <v>ENB</v>
      </c>
      <c r="C18" s="2" t="str">
        <f>VLOOKUP(B18,'[1]OA Assignment List'!$E:$F,2,FALSE)</f>
        <v>L355</v>
      </c>
      <c r="D18" s="2">
        <f>VLOOKUP(B18,'[1]OA Assignment List'!$E:$AE,27,FALSE)</f>
        <v>1200</v>
      </c>
      <c r="E18" s="2">
        <v>1200</v>
      </c>
      <c r="F18" s="2">
        <v>600</v>
      </c>
      <c r="G18" s="2" t="s">
        <v>47</v>
      </c>
    </row>
    <row r="19" spans="1:7" x14ac:dyDescent="0.25">
      <c r="A19" s="1" t="s">
        <v>23</v>
      </c>
      <c r="B19" s="2" t="str">
        <f>VLOOKUP(A19,'[1]OA Assignment List'!$D:$E,2,FALSE)</f>
        <v>MAV</v>
      </c>
      <c r="C19" s="2" t="str">
        <f>VLOOKUP(B19,'[1]OA Assignment List'!$E:$F,2,FALSE)</f>
        <v>L282</v>
      </c>
      <c r="D19" s="2">
        <f>VLOOKUP(B19,'[1]OA Assignment List'!$E:$AE,27,FALSE)</f>
        <v>1200</v>
      </c>
      <c r="E19" s="2">
        <v>1200</v>
      </c>
      <c r="F19" s="2">
        <v>600</v>
      </c>
      <c r="G19" s="2" t="s">
        <v>45</v>
      </c>
    </row>
    <row r="20" spans="1:7" ht="30" x14ac:dyDescent="0.25">
      <c r="A20" s="1" t="s">
        <v>24</v>
      </c>
      <c r="B20" s="2" t="str">
        <f>VLOOKUP(A20,'[1]OA Assignment List'!$D:$E,2,FALSE)</f>
        <v>SCD</v>
      </c>
      <c r="C20" s="2" t="str">
        <f>VLOOKUP(B20,'[1]OA Assignment List'!$E:$F,2,FALSE)</f>
        <v>L280</v>
      </c>
      <c r="D20" s="2">
        <f>VLOOKUP(B20,'[1]OA Assignment List'!$E:$AE,27,FALSE)</f>
        <v>1200</v>
      </c>
      <c r="E20" s="2">
        <v>1200</v>
      </c>
      <c r="F20" s="2">
        <v>600</v>
      </c>
      <c r="G20" s="2" t="s">
        <v>45</v>
      </c>
    </row>
    <row r="21" spans="1:7" x14ac:dyDescent="0.25">
      <c r="A21" s="1" t="s">
        <v>25</v>
      </c>
      <c r="B21" s="2" t="e">
        <f>VLOOKUP(A21,'[1]OA Assignment List'!$D:$E,2,FALSE)</f>
        <v>#N/A</v>
      </c>
      <c r="C21" s="2" t="e">
        <f>VLOOKUP(B21,'[1]OA Assignment List'!$E:$F,2,FALSE)</f>
        <v>#N/A</v>
      </c>
      <c r="D21" s="2" t="e">
        <f>VLOOKUP(B21,'[1]OA Assignment List'!$E:$AE,27,FALSE)</f>
        <v>#N/A</v>
      </c>
      <c r="E21" s="2">
        <v>895</v>
      </c>
      <c r="F21" s="2">
        <v>670</v>
      </c>
      <c r="G21" s="2" t="s">
        <v>45</v>
      </c>
    </row>
    <row r="22" spans="1:7" ht="30" x14ac:dyDescent="0.25">
      <c r="A22" s="1" t="s">
        <v>26</v>
      </c>
      <c r="B22" s="2" t="str">
        <f>VLOOKUP(A22,'[1]OA Assignment List'!$D:$E,2,FALSE)</f>
        <v>ACT</v>
      </c>
      <c r="C22" s="2" t="str">
        <f>VLOOKUP(B22,'[1]OA Assignment List'!$E:$F,2,FALSE)</f>
        <v>L318</v>
      </c>
      <c r="D22" s="2">
        <f>VLOOKUP(B22,'[1]OA Assignment List'!$E:$AE,27,FALSE)</f>
        <v>1200</v>
      </c>
      <c r="E22" s="2">
        <v>1200</v>
      </c>
      <c r="F22" s="2">
        <v>600</v>
      </c>
      <c r="G22" s="2" t="s">
        <v>45</v>
      </c>
    </row>
    <row r="23" spans="1:7" x14ac:dyDescent="0.25">
      <c r="A23" s="1" t="s">
        <v>27</v>
      </c>
      <c r="B23" s="2" t="str">
        <f>VLOOKUP(A23,'[1]OA Assignment List'!$D:$E,2,FALSE)</f>
        <v>JBE</v>
      </c>
      <c r="C23" s="2" t="str">
        <f>VLOOKUP(B23,'[1]OA Assignment List'!$E:$F,2,FALSE)</f>
        <v>L370</v>
      </c>
      <c r="D23" s="2">
        <f>VLOOKUP(B23,'[1]OA Assignment List'!$E:$AE,27,FALSE)</f>
        <v>1200</v>
      </c>
      <c r="E23" s="2">
        <v>1200</v>
      </c>
      <c r="F23" s="2">
        <v>600</v>
      </c>
      <c r="G23" s="2" t="s">
        <v>45</v>
      </c>
    </row>
    <row r="24" spans="1:7" x14ac:dyDescent="0.25">
      <c r="A24" s="1" t="s">
        <v>28</v>
      </c>
      <c r="B24" s="2" t="str">
        <f>VLOOKUP(A24,'[1]OA Assignment List'!$D:$E,2,FALSE)</f>
        <v>CCN</v>
      </c>
      <c r="C24" s="2" t="str">
        <f>VLOOKUP(B24,'[1]OA Assignment List'!$E:$F,2,FALSE)</f>
        <v>L325</v>
      </c>
      <c r="D24" s="2">
        <f>VLOOKUP(B24,'[1]OA Assignment List'!$E:$AE,27,FALSE)</f>
        <v>2000</v>
      </c>
      <c r="E24" s="2">
        <v>2000</v>
      </c>
      <c r="F24" s="2">
        <v>1000</v>
      </c>
      <c r="G24" s="2" t="s">
        <v>45</v>
      </c>
    </row>
    <row r="25" spans="1:7" ht="30" x14ac:dyDescent="0.25">
      <c r="A25" s="1" t="s">
        <v>29</v>
      </c>
      <c r="B25" s="2" t="str">
        <f>VLOOKUP(A25,'[1]OA Assignment List'!$D:$E,2,FALSE)</f>
        <v>IEM</v>
      </c>
      <c r="C25" s="2" t="str">
        <f>VLOOKUP(B25,'[1]OA Assignment List'!$E:$F,2,FALSE)</f>
        <v>J720</v>
      </c>
      <c r="D25" s="2">
        <f>VLOOKUP(B25,'[1]OA Assignment List'!$E:$AE,27,FALSE)</f>
        <v>995</v>
      </c>
      <c r="E25" s="2">
        <v>995</v>
      </c>
      <c r="F25" s="2">
        <v>498</v>
      </c>
      <c r="G25" s="2" t="s">
        <v>45</v>
      </c>
    </row>
    <row r="26" spans="1:7" ht="30" x14ac:dyDescent="0.25">
      <c r="A26" s="1" t="s">
        <v>30</v>
      </c>
      <c r="B26" s="2" t="str">
        <f>VLOOKUP(A26,'[1]OA Assignment List'!$D:$E,2,FALSE)</f>
        <v>LFN</v>
      </c>
      <c r="C26" s="2" t="str">
        <f>VLOOKUP(B26,'[1]OA Assignment List'!$E:$F,2,FALSE)</f>
        <v>L279</v>
      </c>
      <c r="D26" s="2">
        <f>VLOOKUP(B26,'[1]OA Assignment List'!$E:$AE,27,FALSE)</f>
        <v>1200</v>
      </c>
      <c r="E26" s="2">
        <v>1200</v>
      </c>
      <c r="F26" s="2">
        <v>600</v>
      </c>
      <c r="G26" s="2" t="s">
        <v>45</v>
      </c>
    </row>
    <row r="27" spans="1:7" x14ac:dyDescent="0.25">
      <c r="A27" s="1" t="s">
        <v>31</v>
      </c>
      <c r="B27" s="2" t="str">
        <f>VLOOKUP(A27,'[1]OA Assignment List'!$D:$E,2,FALSE)</f>
        <v>SEA</v>
      </c>
      <c r="C27" s="2" t="str">
        <f>VLOOKUP(B27,'[1]OA Assignment List'!$E:$F,2,FALSE)</f>
        <v>J830</v>
      </c>
      <c r="D27" s="2">
        <f>VLOOKUP(B27,'[1]OA Assignment List'!$E:$AE,27,FALSE)</f>
        <v>1600</v>
      </c>
      <c r="E27" s="2">
        <v>1600</v>
      </c>
      <c r="F27" s="2">
        <v>800</v>
      </c>
      <c r="G27" s="2" t="s">
        <v>45</v>
      </c>
    </row>
    <row r="28" spans="1:7" x14ac:dyDescent="0.25">
      <c r="A28" s="1" t="s">
        <v>32</v>
      </c>
      <c r="B28" s="2" t="str">
        <f>VLOOKUP(A28,'[1]OA Assignment List'!$D:$E,2,FALSE)</f>
        <v>TEX</v>
      </c>
      <c r="C28" s="2" t="str">
        <f>VLOOKUP(B28,'[1]OA Assignment List'!$E:$F,2,FALSE)</f>
        <v>L475</v>
      </c>
      <c r="D28" s="2">
        <f>VLOOKUP(B28,'[1]OA Assignment List'!$E:$AE,27,FALSE)</f>
        <v>2000</v>
      </c>
      <c r="E28" s="2">
        <v>2000</v>
      </c>
      <c r="F28" s="2">
        <v>1000</v>
      </c>
      <c r="G28" s="2" t="s">
        <v>45</v>
      </c>
    </row>
    <row r="29" spans="1:7" ht="30" x14ac:dyDescent="0.25">
      <c r="A29" s="1" t="s">
        <v>33</v>
      </c>
      <c r="B29" s="2" t="str">
        <f>VLOOKUP(A29,'[1]OA Assignment List'!$D:$E,2,FALSE)</f>
        <v>JIA</v>
      </c>
      <c r="C29" s="2" t="str">
        <f>VLOOKUP(B29,'[1]OA Assignment List'!$E:$F,2,FALSE)</f>
        <v>J558</v>
      </c>
      <c r="D29" s="2">
        <f>VLOOKUP(B29,'[1]OA Assignment List'!$E:$AE,27,FALSE)</f>
        <v>1500</v>
      </c>
      <c r="E29" s="2">
        <v>1500</v>
      </c>
      <c r="F29" s="2">
        <v>750</v>
      </c>
      <c r="G29" s="2" t="s">
        <v>45</v>
      </c>
    </row>
    <row r="30" spans="1:7" x14ac:dyDescent="0.25">
      <c r="A30" s="1" t="s">
        <v>34</v>
      </c>
      <c r="B30" s="2" t="str">
        <f>VLOOKUP(A30,'[1]OA Assignment List'!$D:$E,2,FALSE)</f>
        <v>MAC</v>
      </c>
      <c r="C30" s="2" t="str">
        <f>VLOOKUP(B30,'[1]OA Assignment List'!$E:$F,2,FALSE)</f>
        <v>L181</v>
      </c>
      <c r="D30" s="2">
        <f>VLOOKUP(B30,'[1]OA Assignment List'!$E:$AE,27,FALSE)</f>
        <v>1200</v>
      </c>
      <c r="E30" s="2">
        <v>1200</v>
      </c>
      <c r="F30" s="2">
        <v>600</v>
      </c>
      <c r="G30" s="2" t="s">
        <v>45</v>
      </c>
    </row>
    <row r="31" spans="1:7" x14ac:dyDescent="0.25">
      <c r="A31" s="1" t="s">
        <v>35</v>
      </c>
      <c r="B31" s="2" t="str">
        <f>VLOOKUP(A31,'[1]OA Assignment List'!$D:$E,2,FALSE)</f>
        <v>MAP</v>
      </c>
      <c r="C31" s="2" t="str">
        <f>VLOOKUP(B31,'[1]OA Assignment List'!$E:$F,2,FALSE)</f>
        <v>L488</v>
      </c>
      <c r="D31" s="2">
        <f>VLOOKUP(B31,'[1]OA Assignment List'!$E:$AE,27,FALSE)</f>
        <v>1500</v>
      </c>
      <c r="E31" s="2">
        <v>1500</v>
      </c>
      <c r="F31" s="2">
        <v>750</v>
      </c>
      <c r="G31" s="2" t="s">
        <v>45</v>
      </c>
    </row>
    <row r="32" spans="1:7" ht="30" x14ac:dyDescent="0.25">
      <c r="A32" s="1" t="s">
        <v>36</v>
      </c>
      <c r="B32" s="2" t="str">
        <f>VLOOKUP(A32,'[1]OA Assignment List'!$D:$E,2,FALSE)</f>
        <v>MSO</v>
      </c>
      <c r="C32" s="2" t="str">
        <f>VLOOKUP(B32,'[1]OA Assignment List'!$E:$F,2,FALSE)</f>
        <v>L206</v>
      </c>
      <c r="D32" s="2">
        <f>VLOOKUP(B32,'[1]OA Assignment List'!$E:$AE,27,FALSE)</f>
        <v>2000</v>
      </c>
      <c r="E32" s="2">
        <v>2000</v>
      </c>
      <c r="F32" s="2">
        <v>1500</v>
      </c>
      <c r="G32" s="2" t="s">
        <v>47</v>
      </c>
    </row>
    <row r="33" spans="1:7" x14ac:dyDescent="0.25">
      <c r="A33" s="1" t="s">
        <v>37</v>
      </c>
      <c r="B33" s="2" t="str">
        <f>VLOOKUP(A33,'[1]OA Assignment List'!$D:$E,2,FALSE)</f>
        <v>NPC</v>
      </c>
      <c r="C33" s="2" t="str">
        <f>VLOOKUP(B33,'[1]OA Assignment List'!$E:$F,2,FALSE)</f>
        <v>L489</v>
      </c>
      <c r="D33" s="2">
        <f>VLOOKUP(B33,'[1]OA Assignment List'!$E:$AE,27,FALSE)</f>
        <v>1500</v>
      </c>
      <c r="E33" s="2">
        <v>1500</v>
      </c>
      <c r="F33" s="2">
        <v>750</v>
      </c>
      <c r="G33" s="2" t="s">
        <v>45</v>
      </c>
    </row>
    <row r="34" spans="1:7" x14ac:dyDescent="0.25">
      <c r="A34" s="1" t="s">
        <v>38</v>
      </c>
      <c r="B34" s="2" t="str">
        <f>VLOOKUP(A34,'[1]OA Assignment List'!$D:$E,2,FALSE)</f>
        <v>RPR</v>
      </c>
      <c r="C34" s="2" t="str">
        <f>VLOOKUP(B34,'[1]OA Assignment List'!$E:$F,2,FALSE)</f>
        <v>L328</v>
      </c>
      <c r="D34" s="2">
        <f>VLOOKUP(B34,'[1]OA Assignment List'!$E:$AE,27,FALSE)</f>
        <v>2200</v>
      </c>
      <c r="E34" s="2">
        <v>2200</v>
      </c>
      <c r="F34" s="2">
        <v>1100</v>
      </c>
      <c r="G34" s="2" t="s">
        <v>45</v>
      </c>
    </row>
    <row r="35" spans="1:7" x14ac:dyDescent="0.25">
      <c r="A35" s="1" t="s">
        <v>39</v>
      </c>
      <c r="B35" s="2" t="str">
        <f>VLOOKUP(A35,'[1]OA Assignment List'!$D:$E,2,FALSE)</f>
        <v>SCO</v>
      </c>
      <c r="C35" s="2" t="str">
        <f>VLOOKUP(B35,'[1]OA Assignment List'!$E:$F,2,FALSE)</f>
        <v>L031</v>
      </c>
      <c r="D35" s="2">
        <f>VLOOKUP(B35,'[1]OA Assignment List'!$E:$AE,27,FALSE)</f>
        <v>895</v>
      </c>
      <c r="E35" s="2">
        <v>895</v>
      </c>
      <c r="F35" s="2">
        <v>670</v>
      </c>
      <c r="G35" s="2" t="s">
        <v>45</v>
      </c>
    </row>
    <row r="36" spans="1:7" s="7" customFormat="1" x14ac:dyDescent="0.25">
      <c r="A36" s="6" t="s">
        <v>40</v>
      </c>
      <c r="B36" s="4" t="str">
        <f>VLOOKUP(A36,'[1]OA Assignment List'!$D:$E,2,FALSE)</f>
        <v>SMO</v>
      </c>
      <c r="C36" s="4" t="str">
        <f>VLOOKUP(B36,'[1]OA Assignment List'!$E:$F,2,FALSE)</f>
        <v>L044</v>
      </c>
      <c r="D36" s="4">
        <f>VLOOKUP(B36,'[1]OA Assignment List'!$E:$AE,27,FALSE)</f>
        <v>1195</v>
      </c>
      <c r="E36" s="4">
        <v>1195</v>
      </c>
      <c r="F36" s="4">
        <v>895</v>
      </c>
      <c r="G36" s="4" t="s">
        <v>47</v>
      </c>
    </row>
    <row r="37" spans="1:7" x14ac:dyDescent="0.25">
      <c r="A37" s="1" t="s">
        <v>41</v>
      </c>
      <c r="B37" s="2" t="str">
        <f>VLOOKUP(A37,'[1]OA Assignment List'!$D:$E,2,FALSE)</f>
        <v>SBH</v>
      </c>
      <c r="C37" s="2" t="str">
        <f>VLOOKUP(B37,'[1]OA Assignment List'!$E:$F,2,FALSE)</f>
        <v>L291</v>
      </c>
      <c r="D37" s="2">
        <f>VLOOKUP(B37,'[1]OA Assignment List'!$E:$AE,27,FALSE)</f>
        <v>750</v>
      </c>
      <c r="E37" s="2">
        <v>875</v>
      </c>
      <c r="F37" s="2">
        <v>440</v>
      </c>
      <c r="G37" s="2" t="s">
        <v>45</v>
      </c>
    </row>
    <row r="38" spans="1:7" x14ac:dyDescent="0.25">
      <c r="A38" s="1" t="s">
        <v>42</v>
      </c>
      <c r="B38" s="2" t="str">
        <f>VLOOKUP(A38,'[1]OA Assignment List'!$D:$E,2,FALSE)</f>
        <v>TCT</v>
      </c>
      <c r="C38" s="2" t="str">
        <f>VLOOKUP(B38,'[1]OA Assignment List'!$E:$F,2,FALSE)</f>
        <v>J753</v>
      </c>
      <c r="D38" s="2">
        <f>VLOOKUP(B38,'[1]OA Assignment List'!$E:$AE,27,FALSE)</f>
        <v>2000</v>
      </c>
      <c r="E38" s="2">
        <v>2000</v>
      </c>
      <c r="F38" s="2">
        <v>1250</v>
      </c>
      <c r="G38" s="2" t="s">
        <v>45</v>
      </c>
    </row>
    <row r="39" spans="1:7" x14ac:dyDescent="0.25">
      <c r="A39" s="1" t="s">
        <v>43</v>
      </c>
      <c r="B39" s="2" t="str">
        <f>VLOOKUP(A39,'[1]OA Assignment List'!$D:$E,2,FALSE)</f>
        <v>TOR</v>
      </c>
      <c r="C39" s="2" t="str">
        <f>VLOOKUP(B39,'[1]OA Assignment List'!$E:$F,2,FALSE)</f>
        <v>L353</v>
      </c>
      <c r="D39" s="2">
        <f>VLOOKUP(B39,'[1]OA Assignment List'!$E:$AE,27,FALSE)</f>
        <v>1500</v>
      </c>
      <c r="E39" s="2">
        <v>1500</v>
      </c>
      <c r="F39" s="2">
        <v>750</v>
      </c>
      <c r="G39" s="2" t="s">
        <v>45</v>
      </c>
    </row>
    <row r="40" spans="1:7" x14ac:dyDescent="0.25">
      <c r="A40" s="1" t="s">
        <v>44</v>
      </c>
      <c r="B40" s="2" t="str">
        <f>VLOOKUP(A40,'[1]OA Assignment List'!$D:$E,2,FALSE)</f>
        <v>TOO</v>
      </c>
      <c r="C40" s="2" t="str">
        <f>VLOOKUP(B40,'[1]OA Assignment List'!$E:$F,2,FALSE)</f>
        <v>L259</v>
      </c>
      <c r="D40" s="2">
        <f>VLOOKUP(B40,'[1]OA Assignment List'!$E:$AE,27,FALSE)</f>
        <v>1500</v>
      </c>
      <c r="E40" s="2">
        <v>1500</v>
      </c>
      <c r="F40" s="2">
        <v>750</v>
      </c>
      <c r="G40" s="2" t="s">
        <v>45</v>
      </c>
    </row>
    <row r="41" spans="1:7" x14ac:dyDescent="0.25">
      <c r="A41" s="1" t="s">
        <v>48</v>
      </c>
      <c r="B41" s="2" t="str">
        <f>VLOOKUP(A41,'[1]OA Assignment List'!$D:$E,2,FALSE)</f>
        <v>SON</v>
      </c>
      <c r="C41" s="2" t="str">
        <f>VLOOKUP(B41,'[1]OA Assignment List'!$E:$F,2,FALSE)</f>
        <v>J795</v>
      </c>
      <c r="D41" s="2">
        <f>VLOOKUP(B41,'[1]OA Assignment List'!$E:$AE,27,FALSE)</f>
        <v>445</v>
      </c>
      <c r="E41" s="5">
        <v>895</v>
      </c>
      <c r="F41" s="5">
        <v>445</v>
      </c>
      <c r="G41" s="5" t="s">
        <v>45</v>
      </c>
    </row>
  </sheetData>
  <autoFilter ref="A1:G4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31" sqref="C31"/>
    </sheetView>
  </sheetViews>
  <sheetFormatPr defaultRowHeight="15" x14ac:dyDescent="0.25"/>
  <cols>
    <col min="3" max="3" width="75.28515625" bestFit="1" customWidth="1"/>
    <col min="6" max="6" width="9.85546875" bestFit="1" customWidth="1"/>
    <col min="7" max="7" width="8.7109375" bestFit="1" customWidth="1"/>
  </cols>
  <sheetData>
    <row r="1" spans="1:7" ht="75" x14ac:dyDescent="0.25">
      <c r="A1" s="8" t="s">
        <v>1</v>
      </c>
      <c r="B1" s="8" t="s">
        <v>49</v>
      </c>
      <c r="C1" s="8" t="s">
        <v>0</v>
      </c>
      <c r="D1" s="8" t="s">
        <v>50</v>
      </c>
      <c r="E1" s="8" t="s">
        <v>51</v>
      </c>
      <c r="F1" s="8" t="s">
        <v>52</v>
      </c>
      <c r="G1" s="8" t="s">
        <v>53</v>
      </c>
    </row>
    <row r="2" spans="1:7" x14ac:dyDescent="0.25">
      <c r="A2" s="9" t="s">
        <v>54</v>
      </c>
      <c r="B2" s="9" t="s">
        <v>55</v>
      </c>
      <c r="C2" s="10" t="s">
        <v>56</v>
      </c>
      <c r="D2" s="9" t="s">
        <v>57</v>
      </c>
      <c r="E2" s="9" t="s">
        <v>58</v>
      </c>
      <c r="F2" s="9" t="s">
        <v>59</v>
      </c>
      <c r="G2" s="9" t="s">
        <v>60</v>
      </c>
    </row>
    <row r="3" spans="1:7" x14ac:dyDescent="0.25">
      <c r="A3" s="11" t="s">
        <v>61</v>
      </c>
      <c r="B3" s="11" t="s">
        <v>62</v>
      </c>
      <c r="C3" s="12" t="s">
        <v>63</v>
      </c>
      <c r="D3" s="11" t="s">
        <v>57</v>
      </c>
      <c r="E3" s="11" t="s">
        <v>64</v>
      </c>
      <c r="F3" s="11" t="s">
        <v>65</v>
      </c>
      <c r="G3" s="11" t="s">
        <v>60</v>
      </c>
    </row>
    <row r="4" spans="1:7" x14ac:dyDescent="0.25">
      <c r="A4" s="11" t="s">
        <v>66</v>
      </c>
      <c r="B4" s="11" t="s">
        <v>67</v>
      </c>
      <c r="C4" s="12" t="s">
        <v>68</v>
      </c>
      <c r="D4" s="11" t="s">
        <v>57</v>
      </c>
      <c r="E4" s="11" t="s">
        <v>69</v>
      </c>
      <c r="F4" s="11" t="s">
        <v>70</v>
      </c>
      <c r="G4" s="11" t="s">
        <v>71</v>
      </c>
    </row>
    <row r="5" spans="1:7" x14ac:dyDescent="0.25">
      <c r="A5" s="11" t="s">
        <v>72</v>
      </c>
      <c r="B5" s="11" t="s">
        <v>73</v>
      </c>
      <c r="C5" s="12" t="s">
        <v>74</v>
      </c>
      <c r="D5" s="11" t="s">
        <v>57</v>
      </c>
      <c r="E5" s="11" t="s">
        <v>75</v>
      </c>
      <c r="F5" s="11" t="s">
        <v>76</v>
      </c>
      <c r="G5" s="11" t="s">
        <v>77</v>
      </c>
    </row>
    <row r="6" spans="1:7" x14ac:dyDescent="0.25">
      <c r="A6" s="11" t="s">
        <v>78</v>
      </c>
      <c r="B6" s="11" t="s">
        <v>79</v>
      </c>
      <c r="C6" s="12" t="s">
        <v>80</v>
      </c>
      <c r="D6" s="11" t="s">
        <v>57</v>
      </c>
      <c r="E6" s="11" t="s">
        <v>81</v>
      </c>
      <c r="F6" s="11" t="s">
        <v>82</v>
      </c>
      <c r="G6" s="11" t="s">
        <v>71</v>
      </c>
    </row>
    <row r="7" spans="1:7" x14ac:dyDescent="0.25">
      <c r="A7" s="11" t="s">
        <v>83</v>
      </c>
      <c r="B7" s="11" t="s">
        <v>84</v>
      </c>
      <c r="C7" s="12" t="s">
        <v>85</v>
      </c>
      <c r="D7" s="11" t="s">
        <v>57</v>
      </c>
      <c r="E7" s="11" t="s">
        <v>86</v>
      </c>
      <c r="F7" s="11" t="s">
        <v>87</v>
      </c>
      <c r="G7" s="11" t="s">
        <v>88</v>
      </c>
    </row>
    <row r="8" spans="1:7" x14ac:dyDescent="0.25">
      <c r="A8" s="11" t="s">
        <v>89</v>
      </c>
      <c r="B8" s="11" t="s">
        <v>90</v>
      </c>
      <c r="C8" s="12" t="s">
        <v>91</v>
      </c>
      <c r="D8" s="11" t="s">
        <v>92</v>
      </c>
      <c r="E8" s="11" t="s">
        <v>93</v>
      </c>
      <c r="F8" s="11" t="s">
        <v>94</v>
      </c>
      <c r="G8" s="13" t="s">
        <v>95</v>
      </c>
    </row>
    <row r="9" spans="1:7" x14ac:dyDescent="0.25">
      <c r="A9" s="11" t="s">
        <v>96</v>
      </c>
      <c r="B9" s="11" t="s">
        <v>97</v>
      </c>
      <c r="C9" s="12" t="s">
        <v>98</v>
      </c>
      <c r="D9" s="11" t="s">
        <v>92</v>
      </c>
      <c r="E9" s="11" t="s">
        <v>99</v>
      </c>
      <c r="F9" s="11" t="s">
        <v>100</v>
      </c>
      <c r="G9" s="13" t="s">
        <v>95</v>
      </c>
    </row>
    <row r="10" spans="1:7" x14ac:dyDescent="0.25">
      <c r="A10" s="11" t="s">
        <v>101</v>
      </c>
      <c r="B10" s="11" t="s">
        <v>102</v>
      </c>
      <c r="C10" s="12" t="s">
        <v>103</v>
      </c>
      <c r="D10" s="11" t="s">
        <v>92</v>
      </c>
      <c r="E10" s="11" t="s">
        <v>104</v>
      </c>
      <c r="F10" s="11" t="s">
        <v>105</v>
      </c>
      <c r="G10" s="11" t="s">
        <v>106</v>
      </c>
    </row>
    <row r="11" spans="1:7" x14ac:dyDescent="0.25">
      <c r="A11" s="11" t="s">
        <v>107</v>
      </c>
      <c r="B11" s="11" t="s">
        <v>108</v>
      </c>
      <c r="C11" s="12" t="s">
        <v>109</v>
      </c>
      <c r="D11" s="11" t="s">
        <v>92</v>
      </c>
      <c r="E11" s="11" t="s">
        <v>110</v>
      </c>
      <c r="F11" s="11" t="s">
        <v>111</v>
      </c>
      <c r="G11" s="11" t="s">
        <v>71</v>
      </c>
    </row>
    <row r="12" spans="1:7" x14ac:dyDescent="0.25">
      <c r="A12" s="11" t="s">
        <v>112</v>
      </c>
      <c r="B12" s="11" t="s">
        <v>113</v>
      </c>
      <c r="C12" s="12" t="s">
        <v>114</v>
      </c>
      <c r="D12" s="11" t="s">
        <v>92</v>
      </c>
      <c r="E12" s="11" t="s">
        <v>115</v>
      </c>
      <c r="F12" s="11" t="s">
        <v>116</v>
      </c>
      <c r="G12" s="11" t="s">
        <v>106</v>
      </c>
    </row>
    <row r="13" spans="1:7" x14ac:dyDescent="0.25">
      <c r="A13" s="11" t="s">
        <v>117</v>
      </c>
      <c r="B13" s="11" t="s">
        <v>118</v>
      </c>
      <c r="C13" s="12" t="s">
        <v>119</v>
      </c>
      <c r="D13" s="11" t="s">
        <v>92</v>
      </c>
      <c r="E13" s="11" t="s">
        <v>120</v>
      </c>
      <c r="F13" s="11" t="s">
        <v>121</v>
      </c>
      <c r="G13" s="11" t="s">
        <v>122</v>
      </c>
    </row>
    <row r="14" spans="1:7" x14ac:dyDescent="0.25">
      <c r="A14" s="11" t="s">
        <v>123</v>
      </c>
      <c r="B14" s="11" t="s">
        <v>124</v>
      </c>
      <c r="C14" s="12" t="s">
        <v>125</v>
      </c>
      <c r="D14" s="11" t="s">
        <v>57</v>
      </c>
      <c r="E14" s="11" t="s">
        <v>126</v>
      </c>
      <c r="F14" s="11" t="s">
        <v>127</v>
      </c>
      <c r="G14" s="11" t="s">
        <v>71</v>
      </c>
    </row>
    <row r="15" spans="1:7" x14ac:dyDescent="0.25">
      <c r="A15" s="11" t="s">
        <v>128</v>
      </c>
      <c r="B15" s="11" t="s">
        <v>129</v>
      </c>
      <c r="C15" s="12" t="s">
        <v>130</v>
      </c>
      <c r="D15" s="11" t="s">
        <v>92</v>
      </c>
      <c r="E15" s="11" t="s">
        <v>131</v>
      </c>
      <c r="F15" s="11" t="s">
        <v>132</v>
      </c>
      <c r="G15" s="11" t="s">
        <v>60</v>
      </c>
    </row>
    <row r="16" spans="1:7" x14ac:dyDescent="0.25">
      <c r="A16" s="11" t="s">
        <v>133</v>
      </c>
      <c r="B16" s="11" t="s">
        <v>134</v>
      </c>
      <c r="C16" s="12" t="s">
        <v>135</v>
      </c>
      <c r="D16" s="11" t="s">
        <v>92</v>
      </c>
      <c r="E16" s="11" t="s">
        <v>131</v>
      </c>
      <c r="F16" s="11" t="s">
        <v>131</v>
      </c>
      <c r="G16" s="11" t="s">
        <v>136</v>
      </c>
    </row>
    <row r="17" spans="1:7" x14ac:dyDescent="0.25">
      <c r="A17" s="11" t="s">
        <v>137</v>
      </c>
      <c r="B17" s="11" t="s">
        <v>138</v>
      </c>
      <c r="C17" s="12" t="s">
        <v>139</v>
      </c>
      <c r="D17" s="11" t="s">
        <v>57</v>
      </c>
      <c r="E17" s="11" t="s">
        <v>140</v>
      </c>
      <c r="F17" s="11" t="s">
        <v>141</v>
      </c>
      <c r="G17" s="11" t="s">
        <v>142</v>
      </c>
    </row>
    <row r="18" spans="1:7" x14ac:dyDescent="0.25">
      <c r="A18" s="11" t="s">
        <v>143</v>
      </c>
      <c r="B18" s="11" t="s">
        <v>144</v>
      </c>
      <c r="C18" s="12" t="s">
        <v>145</v>
      </c>
      <c r="D18" s="11" t="s">
        <v>92</v>
      </c>
      <c r="E18" s="11" t="s">
        <v>146</v>
      </c>
      <c r="F18" s="11" t="s">
        <v>147</v>
      </c>
      <c r="G18" s="11" t="s">
        <v>106</v>
      </c>
    </row>
    <row r="19" spans="1:7" x14ac:dyDescent="0.25">
      <c r="A19" s="11" t="s">
        <v>148</v>
      </c>
      <c r="B19" s="11" t="s">
        <v>149</v>
      </c>
      <c r="C19" s="12" t="s">
        <v>150</v>
      </c>
      <c r="D19" s="11" t="s">
        <v>57</v>
      </c>
      <c r="E19" s="11" t="s">
        <v>151</v>
      </c>
      <c r="F19" s="11" t="s">
        <v>152</v>
      </c>
      <c r="G19" s="11" t="s">
        <v>71</v>
      </c>
    </row>
    <row r="20" spans="1:7" x14ac:dyDescent="0.25">
      <c r="A20" s="11" t="s">
        <v>153</v>
      </c>
      <c r="B20" s="11" t="s">
        <v>154</v>
      </c>
      <c r="C20" s="12" t="s">
        <v>155</v>
      </c>
      <c r="D20" s="11" t="s">
        <v>57</v>
      </c>
      <c r="E20" s="11" t="s">
        <v>156</v>
      </c>
      <c r="F20" s="11" t="s">
        <v>157</v>
      </c>
      <c r="G20" s="11" t="s">
        <v>88</v>
      </c>
    </row>
    <row r="21" spans="1:7" x14ac:dyDescent="0.25">
      <c r="A21" s="11" t="s">
        <v>158</v>
      </c>
      <c r="B21" s="11" t="s">
        <v>159</v>
      </c>
      <c r="C21" s="12" t="s">
        <v>160</v>
      </c>
      <c r="D21" s="11" t="s">
        <v>57</v>
      </c>
      <c r="E21" s="11" t="s">
        <v>161</v>
      </c>
      <c r="F21" s="11" t="s">
        <v>162</v>
      </c>
      <c r="G21" s="11" t="s">
        <v>136</v>
      </c>
    </row>
    <row r="22" spans="1:7" x14ac:dyDescent="0.25">
      <c r="A22" s="11" t="s">
        <v>163</v>
      </c>
      <c r="B22" s="11" t="s">
        <v>164</v>
      </c>
      <c r="C22" s="12" t="s">
        <v>165</v>
      </c>
      <c r="D22" s="11" t="s">
        <v>57</v>
      </c>
      <c r="E22" s="11" t="s">
        <v>166</v>
      </c>
      <c r="F22" s="11" t="s">
        <v>167</v>
      </c>
      <c r="G22" s="11" t="s">
        <v>136</v>
      </c>
    </row>
    <row r="23" spans="1:7" x14ac:dyDescent="0.25">
      <c r="A23" s="11" t="s">
        <v>168</v>
      </c>
      <c r="B23" s="11" t="s">
        <v>169</v>
      </c>
      <c r="C23" s="12" t="s">
        <v>170</v>
      </c>
      <c r="D23" s="11" t="s">
        <v>57</v>
      </c>
      <c r="E23" s="11" t="s">
        <v>171</v>
      </c>
      <c r="F23" s="11" t="s">
        <v>172</v>
      </c>
      <c r="G23" s="11" t="s">
        <v>71</v>
      </c>
    </row>
    <row r="24" spans="1:7" x14ac:dyDescent="0.25">
      <c r="A24" s="11" t="s">
        <v>173</v>
      </c>
      <c r="B24" s="11" t="s">
        <v>174</v>
      </c>
      <c r="C24" s="12" t="s">
        <v>175</v>
      </c>
      <c r="D24" s="11" t="s">
        <v>57</v>
      </c>
      <c r="E24" s="11" t="s">
        <v>176</v>
      </c>
      <c r="F24" s="11" t="s">
        <v>177</v>
      </c>
      <c r="G24" s="11" t="s">
        <v>60</v>
      </c>
    </row>
    <row r="25" spans="1:7" x14ac:dyDescent="0.25">
      <c r="A25" s="11" t="s">
        <v>178</v>
      </c>
      <c r="B25" s="11" t="s">
        <v>179</v>
      </c>
      <c r="C25" s="12" t="s">
        <v>180</v>
      </c>
      <c r="D25" s="11" t="s">
        <v>57</v>
      </c>
      <c r="E25" s="11" t="s">
        <v>181</v>
      </c>
      <c r="F25" s="11" t="s">
        <v>182</v>
      </c>
      <c r="G25" s="11" t="s">
        <v>71</v>
      </c>
    </row>
  </sheetData>
  <conditionalFormatting sqref="B1:B25">
    <cfRule type="duplicateValues" dxfId="1" priority="2"/>
  </conditionalFormatting>
  <conditionalFormatting sqref="C1:C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Discounted</vt:lpstr>
      <vt:lpstr>Society Exclusions</vt:lpstr>
    </vt:vector>
  </TitlesOfParts>
  <Company>SAGE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Mackney</dc:creator>
  <cp:lastModifiedBy>David Seminaro</cp:lastModifiedBy>
  <dcterms:created xsi:type="dcterms:W3CDTF">2018-03-28T08:21:25Z</dcterms:created>
  <dcterms:modified xsi:type="dcterms:W3CDTF">2019-01-16T18:57:22Z</dcterms:modified>
</cp:coreProperties>
</file>